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530" tabRatio="698" activeTab="1"/>
  </bookViews>
  <sheets>
    <sheet name="احصاءات عامة" sheetId="3" r:id="rId1"/>
    <sheet name="العشر الاوائل" sheetId="10" r:id="rId2"/>
    <sheet name="الأوائل لكل مجال" sheetId="11" r:id="rId3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1" i="3" l="1"/>
  <c r="F28" i="3"/>
  <c r="F29" i="3"/>
  <c r="F30" i="3"/>
  <c r="F27" i="3"/>
  <c r="D31" i="3"/>
  <c r="C31" i="3" l="1"/>
  <c r="C22" i="3"/>
  <c r="H22" i="3" s="1"/>
  <c r="C21" i="3"/>
  <c r="C23" i="3" s="1"/>
  <c r="H23" i="3" s="1"/>
  <c r="C7" i="3"/>
  <c r="C8" i="3"/>
  <c r="C5" i="3"/>
  <c r="H21" i="3" l="1"/>
  <c r="C16" i="3"/>
  <c r="C15" i="3"/>
  <c r="C14" i="3"/>
  <c r="C13" i="3"/>
  <c r="C12" i="3"/>
  <c r="C6" i="3"/>
  <c r="C4" i="3"/>
  <c r="C17" i="3" l="1"/>
</calcChain>
</file>

<file path=xl/sharedStrings.xml><?xml version="1.0" encoding="utf-8"?>
<sst xmlns="http://schemas.openxmlformats.org/spreadsheetml/2006/main" count="565" uniqueCount="253">
  <si>
    <t>الاسم</t>
  </si>
  <si>
    <t>الاب</t>
  </si>
  <si>
    <t>الجد</t>
  </si>
  <si>
    <t>العائلة</t>
  </si>
  <si>
    <t>الكلية</t>
  </si>
  <si>
    <t>التخصص</t>
  </si>
  <si>
    <t>الجنس</t>
  </si>
  <si>
    <t>التقدير</t>
  </si>
  <si>
    <t>سالم</t>
  </si>
  <si>
    <t>ابو عمرة</t>
  </si>
  <si>
    <t>الكلية الجامعية للعلوم التطبيقية</t>
  </si>
  <si>
    <t>ذكر</t>
  </si>
  <si>
    <t>محمد</t>
  </si>
  <si>
    <t>محمود</t>
  </si>
  <si>
    <t>أحمد</t>
  </si>
  <si>
    <t>خليل</t>
  </si>
  <si>
    <t>الكلية الجامعية للعلوم والتكنولوجيا</t>
  </si>
  <si>
    <t>مطلق</t>
  </si>
  <si>
    <t>حسين</t>
  </si>
  <si>
    <t>خالد</t>
  </si>
  <si>
    <t>مصطفى</t>
  </si>
  <si>
    <t>أنثى</t>
  </si>
  <si>
    <t>حسن</t>
  </si>
  <si>
    <t>عبد الفتاح</t>
  </si>
  <si>
    <t>اسماء</t>
  </si>
  <si>
    <t>سليمان</t>
  </si>
  <si>
    <t>انور</t>
  </si>
  <si>
    <t>عبد القادر</t>
  </si>
  <si>
    <t>نورا</t>
  </si>
  <si>
    <t>عبد الكريم</t>
  </si>
  <si>
    <t>الاغا</t>
  </si>
  <si>
    <t>محمد جمعه</t>
  </si>
  <si>
    <t>حافظ</t>
  </si>
  <si>
    <t>عجور</t>
  </si>
  <si>
    <t>بوليتكنك المستقبل التطبيقي</t>
  </si>
  <si>
    <t>فني أشعة</t>
  </si>
  <si>
    <t>اسماعيل</t>
  </si>
  <si>
    <t>رائد</t>
  </si>
  <si>
    <t>ابو عجينة</t>
  </si>
  <si>
    <t>جامعة غزة</t>
  </si>
  <si>
    <t>العلوم المالية والمصرفية</t>
  </si>
  <si>
    <t>هشام</t>
  </si>
  <si>
    <t>شعبان</t>
  </si>
  <si>
    <t>عصام</t>
  </si>
  <si>
    <t>عدي</t>
  </si>
  <si>
    <t>بسام</t>
  </si>
  <si>
    <t>علي</t>
  </si>
  <si>
    <t>ابو صقر</t>
  </si>
  <si>
    <t>كلية فلسطين التقنية</t>
  </si>
  <si>
    <t>المحاسبة والتأمين</t>
  </si>
  <si>
    <t>حماد</t>
  </si>
  <si>
    <t>صالح</t>
  </si>
  <si>
    <t>درويش</t>
  </si>
  <si>
    <t>سونيا</t>
  </si>
  <si>
    <t>منذر</t>
  </si>
  <si>
    <t>ابو خاطرو</t>
  </si>
  <si>
    <t>السكرتاريا والدراسات القانونية</t>
  </si>
  <si>
    <t>عز الدين</t>
  </si>
  <si>
    <t>دعاء</t>
  </si>
  <si>
    <t>موسى</t>
  </si>
  <si>
    <t>نمر</t>
  </si>
  <si>
    <t>اسلام</t>
  </si>
  <si>
    <t>جمال</t>
  </si>
  <si>
    <t>السكرتاريا والسجل الطبي</t>
  </si>
  <si>
    <t>عواد</t>
  </si>
  <si>
    <t>جابر</t>
  </si>
  <si>
    <t>نصار</t>
  </si>
  <si>
    <t>ناصر</t>
  </si>
  <si>
    <t>جهاد</t>
  </si>
  <si>
    <t>عبد المنعم</t>
  </si>
  <si>
    <t>منال</t>
  </si>
  <si>
    <t>نعيمات</t>
  </si>
  <si>
    <t>ريم</t>
  </si>
  <si>
    <t>ابو نمر</t>
  </si>
  <si>
    <t>ضحى</t>
  </si>
  <si>
    <t>عدوان</t>
  </si>
  <si>
    <t>أيمن</t>
  </si>
  <si>
    <t>اسراء</t>
  </si>
  <si>
    <t>ابو شماله</t>
  </si>
  <si>
    <t>سلامه</t>
  </si>
  <si>
    <t>رغده</t>
  </si>
  <si>
    <t>سلمان</t>
  </si>
  <si>
    <t>مراد</t>
  </si>
  <si>
    <t>عكيله</t>
  </si>
  <si>
    <t>اياد</t>
  </si>
  <si>
    <t>رضوان</t>
  </si>
  <si>
    <t>كمال</t>
  </si>
  <si>
    <t>عمر</t>
  </si>
  <si>
    <t>جبريل</t>
  </si>
  <si>
    <t>عودة</t>
  </si>
  <si>
    <t>اماني</t>
  </si>
  <si>
    <t>الخطيب</t>
  </si>
  <si>
    <t>شيرين</t>
  </si>
  <si>
    <t>نعمه</t>
  </si>
  <si>
    <t>كلية مجتمع الأقصى خانيونس</t>
  </si>
  <si>
    <t>كلية مجتمع الأقصى غزة</t>
  </si>
  <si>
    <t>كلية مجتمع تدريب غزة</t>
  </si>
  <si>
    <t>الميكاترونكس</t>
  </si>
  <si>
    <t>ناجي</t>
  </si>
  <si>
    <t>عطوه</t>
  </si>
  <si>
    <t>أبو موسى</t>
  </si>
  <si>
    <t>الحاوي</t>
  </si>
  <si>
    <t>سميح</t>
  </si>
  <si>
    <t>مرام</t>
  </si>
  <si>
    <t>سمير</t>
  </si>
  <si>
    <t>نهى</t>
  </si>
  <si>
    <t>كلية نماء للعلوم والتكنولوجيا</t>
  </si>
  <si>
    <t>التخدير والإنعاش</t>
  </si>
  <si>
    <t>ابو فياض</t>
  </si>
  <si>
    <t>حامد</t>
  </si>
  <si>
    <t>الشاعر</t>
  </si>
  <si>
    <t>زاهر</t>
  </si>
  <si>
    <t>ولاء</t>
  </si>
  <si>
    <t>زياد</t>
  </si>
  <si>
    <t>رسمية</t>
  </si>
  <si>
    <t>مسعود</t>
  </si>
  <si>
    <t>تكنولوجيا الاجهزة الإلكترونية</t>
  </si>
  <si>
    <t>مهند</t>
  </si>
  <si>
    <t>رواء</t>
  </si>
  <si>
    <t>لينا</t>
  </si>
  <si>
    <t>منير</t>
  </si>
  <si>
    <t>المشهراوي</t>
  </si>
  <si>
    <t>حسان</t>
  </si>
  <si>
    <t>نظم المعلومات الجغرافية</t>
  </si>
  <si>
    <t>خلود</t>
  </si>
  <si>
    <t>ابو اسحاق</t>
  </si>
  <si>
    <t>الكلية العربية للعلوم التطبيقية</t>
  </si>
  <si>
    <t>التمويل وإدارة المشاريع</t>
  </si>
  <si>
    <t>الحاج حسن</t>
  </si>
  <si>
    <t>اسعاف وطوارئ "ضابط إسعاف"</t>
  </si>
  <si>
    <t>فريد</t>
  </si>
  <si>
    <t>ابو محسن</t>
  </si>
  <si>
    <t>كلية تدريب خان يونس</t>
  </si>
  <si>
    <t>تمريض الطوارئ</t>
  </si>
  <si>
    <t>روزان</t>
  </si>
  <si>
    <t>فهمي</t>
  </si>
  <si>
    <t>شقليه</t>
  </si>
  <si>
    <t>جلمبو</t>
  </si>
  <si>
    <t>ناجح</t>
  </si>
  <si>
    <t>الجرو</t>
  </si>
  <si>
    <t>منى</t>
  </si>
  <si>
    <t>ابو جميزة</t>
  </si>
  <si>
    <t>إدارة الطعام والشراب</t>
  </si>
  <si>
    <t>ابو عوده</t>
  </si>
  <si>
    <t>إدارة وأتمتة المكاتب "سكرتاريا"</t>
  </si>
  <si>
    <t>النجيلي</t>
  </si>
  <si>
    <t>زيزي</t>
  </si>
  <si>
    <t>الشطلي</t>
  </si>
  <si>
    <t>تكنولوجيا الوسائط المتعددة</t>
  </si>
  <si>
    <t>الوسائط المتعددة</t>
  </si>
  <si>
    <t>زيدية</t>
  </si>
  <si>
    <t>حلس</t>
  </si>
  <si>
    <t>تأهيل الدعاة والمحفظين</t>
  </si>
  <si>
    <t>حمودة</t>
  </si>
  <si>
    <t>تربية الطفل</t>
  </si>
  <si>
    <t>الجعيدي</t>
  </si>
  <si>
    <t>العاجز</t>
  </si>
  <si>
    <t>مساعد مهندس زراعي (إنتاج نباتي)</t>
  </si>
  <si>
    <t>إدارة الاعمال</t>
  </si>
  <si>
    <t>إدارة المال والاعمال</t>
  </si>
  <si>
    <t>المغير</t>
  </si>
  <si>
    <t>كلية العودة الجامعية</t>
  </si>
  <si>
    <t>علوم أمنية</t>
  </si>
  <si>
    <t>كلية النهضة</t>
  </si>
  <si>
    <t>مواثيق دولية وحقوق الإنسان</t>
  </si>
  <si>
    <t>طياب</t>
  </si>
  <si>
    <t>علوم مالية ومصرفية</t>
  </si>
  <si>
    <t>أبو ورده</t>
  </si>
  <si>
    <t>جيد</t>
  </si>
  <si>
    <t>جيد جدا</t>
  </si>
  <si>
    <t>راسب</t>
  </si>
  <si>
    <t>ممتاز</t>
  </si>
  <si>
    <t>النسبة</t>
  </si>
  <si>
    <t>الإجمالي</t>
  </si>
  <si>
    <t>عدد الطلاب</t>
  </si>
  <si>
    <t>مسلسل</t>
  </si>
  <si>
    <t>الطلاب العشر الأوائل في الامتحان التطبيقي الشامل 2016</t>
  </si>
  <si>
    <t>المتقدمون</t>
  </si>
  <si>
    <t>الحاضرون</t>
  </si>
  <si>
    <t>الناجحون</t>
  </si>
  <si>
    <t>الراسبون</t>
  </si>
  <si>
    <t>الغائبون</t>
  </si>
  <si>
    <t>معدل الدرجات</t>
  </si>
  <si>
    <t>الإحصائية العامة للامتحان التطبيقي الشامل 2016</t>
  </si>
  <si>
    <t>العلوم الهندسية</t>
  </si>
  <si>
    <t>العلوم الإدارية والمالية</t>
  </si>
  <si>
    <t>العلوم الصحية</t>
  </si>
  <si>
    <t>علوم الانسانيات</t>
  </si>
  <si>
    <t>المجال</t>
  </si>
  <si>
    <t>العلامة</t>
  </si>
  <si>
    <t>الخمسة الأوائل في مجال العلوم الإدارية والمالية</t>
  </si>
  <si>
    <t xml:space="preserve">الاسم </t>
  </si>
  <si>
    <t>رقم التلفون</t>
  </si>
  <si>
    <t>0599262128</t>
  </si>
  <si>
    <t>0595443664</t>
  </si>
  <si>
    <t>0599902914</t>
  </si>
  <si>
    <t>0599612107</t>
  </si>
  <si>
    <t>0592683984</t>
  </si>
  <si>
    <t>الخمسة الأوائل في مجال العلوم الصحية</t>
  </si>
  <si>
    <t>0592344923</t>
  </si>
  <si>
    <t>0592710731</t>
  </si>
  <si>
    <t>0597321425</t>
  </si>
  <si>
    <t>0598148580</t>
  </si>
  <si>
    <t>0598840201</t>
  </si>
  <si>
    <t>0597232856</t>
  </si>
  <si>
    <t>0595663493</t>
  </si>
  <si>
    <t>0595225868</t>
  </si>
  <si>
    <t>0597825003</t>
  </si>
  <si>
    <t>0599846704</t>
  </si>
  <si>
    <t>0595250334</t>
  </si>
  <si>
    <t>0599876261</t>
  </si>
  <si>
    <t>0598786361</t>
  </si>
  <si>
    <t>0599623220</t>
  </si>
  <si>
    <t>0595192140</t>
  </si>
  <si>
    <t>0599833909</t>
  </si>
  <si>
    <t>0599421992</t>
  </si>
  <si>
    <t>0592661675</t>
  </si>
  <si>
    <t>0597069346</t>
  </si>
  <si>
    <t>الخمسة الأوائل في مجال علوم الانسانيات</t>
  </si>
  <si>
    <t>0595082525</t>
  </si>
  <si>
    <t>0597723840</t>
  </si>
  <si>
    <t>0598359798</t>
  </si>
  <si>
    <t>0599194380</t>
  </si>
  <si>
    <t>0597015378</t>
  </si>
  <si>
    <t>0592833152</t>
  </si>
  <si>
    <t>0592990221</t>
  </si>
  <si>
    <t>اسم المجال</t>
  </si>
  <si>
    <t>المجموع</t>
  </si>
  <si>
    <t>الفئات</t>
  </si>
  <si>
    <t>عدد الناحجين</t>
  </si>
  <si>
    <t>معدل العلامات للناحجين</t>
  </si>
  <si>
    <t>عدد الغياب</t>
  </si>
  <si>
    <t>معدل العلامات</t>
  </si>
  <si>
    <t>نسبة النجاح</t>
  </si>
  <si>
    <t>النتيجة حسب المجال</t>
  </si>
  <si>
    <t>النتيجة حسب الجنس</t>
  </si>
  <si>
    <t>النتيجة حسب التقدير</t>
  </si>
  <si>
    <t xml:space="preserve">النتيجة حسب الفئات </t>
  </si>
  <si>
    <t>الترتيب</t>
  </si>
  <si>
    <t>الأول</t>
  </si>
  <si>
    <t>الأول مكرر</t>
  </si>
  <si>
    <t>الثالث</t>
  </si>
  <si>
    <t>الثالث مكرر</t>
  </si>
  <si>
    <t>الرابع</t>
  </si>
  <si>
    <t>الرابع مكرر</t>
  </si>
  <si>
    <t>العاشر</t>
  </si>
  <si>
    <t>العاشر مكرر</t>
  </si>
  <si>
    <t>الخمسة الأوائل في مجال العلوم الهندسية والحاسب الآلي</t>
  </si>
  <si>
    <t>الخامس</t>
  </si>
  <si>
    <t>الخامس مكرر</t>
  </si>
  <si>
    <t>الثاني</t>
  </si>
  <si>
    <t>الثاني مكرر</t>
  </si>
  <si>
    <t>الناجحين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</si>
</sst>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13" x14ac:knownFonts="1">
    <font>
      <sz val="11"/>
      <color indexed="8"/>
      <name val="Arial"/>
      <family val="2"/>
      <scheme val="minor"/>
    </font>
    <font>
      <b/>
      <sz val="14"/>
      <color indexed="8"/>
      <name val="Arial"/>
      <family val="2"/>
      <scheme val="minor"/>
    </font>
    <font>
      <sz val="14"/>
      <color indexed="8"/>
      <name val="Arial"/>
      <family val="2"/>
      <scheme val="minor"/>
    </font>
    <font>
      <b/>
      <sz val="11"/>
      <color indexed="8"/>
      <name val="Arial"/>
      <family val="2"/>
      <scheme val="minor"/>
    </font>
    <font>
      <b/>
      <sz val="12"/>
      <color indexed="8"/>
      <name val="Arial"/>
      <family val="2"/>
      <scheme val="minor"/>
    </font>
    <font>
      <b/>
      <sz val="16"/>
      <color indexed="8"/>
      <name val="Arial"/>
      <family val="2"/>
      <scheme val="minor"/>
    </font>
    <font>
      <b/>
      <sz val="18"/>
      <color indexed="8"/>
      <name val="Arial"/>
      <family val="2"/>
      <scheme val="minor"/>
    </font>
    <font>
      <sz val="11"/>
      <color theme="1"/>
      <name val="Arial"/>
      <family val="2"/>
      <charset val="178"/>
      <scheme val="minor"/>
    </font>
    <font>
      <b/>
      <sz val="14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b/>
      <sz val="10"/>
      <color indexed="8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7" fillId="0" borderId="0"/>
    <xf numFmtId="0" fontId="10" fillId="0" borderId="0"/>
  </cellStyleXfs>
  <cellXfs count="132">
    <xf numFmtId="0" fontId="0" fillId="0" borderId="0" xfId="0"/>
    <xf numFmtId="0" fontId="2" fillId="0" borderId="0" xfId="0" applyFont="1" applyBorder="1"/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0" fontId="10" fillId="0" borderId="0" xfId="2" applyAlignment="1">
      <alignment vertical="center"/>
    </xf>
    <xf numFmtId="0" fontId="11" fillId="3" borderId="29" xfId="2" applyFont="1" applyFill="1" applyBorder="1" applyAlignment="1">
      <alignment horizontal="center" vertical="center"/>
    </xf>
    <xf numFmtId="0" fontId="9" fillId="3" borderId="27" xfId="2" applyFont="1" applyFill="1" applyBorder="1" applyAlignment="1">
      <alignment horizontal="center" vertical="center"/>
    </xf>
    <xf numFmtId="0" fontId="9" fillId="3" borderId="11" xfId="2" applyFont="1" applyFill="1" applyBorder="1" applyAlignment="1">
      <alignment horizontal="center" vertical="center"/>
    </xf>
    <xf numFmtId="0" fontId="11" fillId="0" borderId="0" xfId="2" applyFont="1" applyAlignment="1">
      <alignment horizontal="center" vertical="center"/>
    </xf>
    <xf numFmtId="0" fontId="11" fillId="0" borderId="30" xfId="2" applyFont="1" applyBorder="1" applyAlignment="1">
      <alignment horizontal="center" vertical="center"/>
    </xf>
    <xf numFmtId="0" fontId="11" fillId="0" borderId="28" xfId="2" applyFont="1" applyBorder="1" applyAlignment="1">
      <alignment vertical="center"/>
    </xf>
    <xf numFmtId="0" fontId="11" fillId="0" borderId="28" xfId="2" applyFont="1" applyBorder="1" applyAlignment="1">
      <alignment horizontal="center" vertical="center"/>
    </xf>
    <xf numFmtId="0" fontId="11" fillId="0" borderId="10" xfId="2" applyFont="1" applyBorder="1" applyAlignment="1">
      <alignment vertical="center"/>
    </xf>
    <xf numFmtId="0" fontId="11" fillId="0" borderId="5" xfId="2" applyFont="1" applyBorder="1" applyAlignment="1">
      <alignment horizontal="center" vertical="center"/>
    </xf>
    <xf numFmtId="0" fontId="11" fillId="0" borderId="1" xfId="2" applyFont="1" applyBorder="1" applyAlignment="1">
      <alignment vertical="center"/>
    </xf>
    <xf numFmtId="0" fontId="11" fillId="0" borderId="1" xfId="2" applyFont="1" applyBorder="1" applyAlignment="1">
      <alignment horizontal="center" vertical="center"/>
    </xf>
    <xf numFmtId="0" fontId="11" fillId="0" borderId="6" xfId="2" applyFont="1" applyBorder="1" applyAlignment="1">
      <alignment vertical="center"/>
    </xf>
    <xf numFmtId="0" fontId="11" fillId="0" borderId="7" xfId="2" applyFont="1" applyBorder="1" applyAlignment="1">
      <alignment horizontal="center" vertical="center"/>
    </xf>
    <xf numFmtId="0" fontId="11" fillId="0" borderId="8" xfId="2" applyFont="1" applyBorder="1" applyAlignment="1">
      <alignment vertical="center"/>
    </xf>
    <xf numFmtId="0" fontId="11" fillId="0" borderId="8" xfId="2" applyFont="1" applyBorder="1" applyAlignment="1">
      <alignment horizontal="center" vertical="center"/>
    </xf>
    <xf numFmtId="0" fontId="11" fillId="0" borderId="9" xfId="2" applyFont="1" applyBorder="1" applyAlignment="1">
      <alignment vertical="center"/>
    </xf>
    <xf numFmtId="0" fontId="10" fillId="0" borderId="0" xfId="2" applyAlignment="1">
      <alignment horizontal="center" vertical="center"/>
    </xf>
    <xf numFmtId="0" fontId="11" fillId="0" borderId="3" xfId="2" applyFont="1" applyBorder="1" applyAlignment="1">
      <alignment vertical="center"/>
    </xf>
    <xf numFmtId="0" fontId="11" fillId="0" borderId="3" xfId="2" applyFont="1" applyBorder="1" applyAlignment="1">
      <alignment horizontal="center" vertical="center"/>
    </xf>
    <xf numFmtId="0" fontId="11" fillId="0" borderId="4" xfId="2" applyFont="1" applyBorder="1" applyAlignment="1">
      <alignment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/>
    </xf>
    <xf numFmtId="164" fontId="1" fillId="3" borderId="11" xfId="0" applyNumberFormat="1" applyFont="1" applyFill="1" applyBorder="1" applyAlignment="1">
      <alignment horizontal="center" vertical="center"/>
    </xf>
    <xf numFmtId="0" fontId="1" fillId="3" borderId="20" xfId="0" applyFont="1" applyFill="1" applyBorder="1" applyAlignment="1">
      <alignment vertical="center"/>
    </xf>
    <xf numFmtId="0" fontId="2" fillId="0" borderId="21" xfId="0" applyFont="1" applyBorder="1" applyAlignment="1">
      <alignment horizontal="center" vertical="center"/>
    </xf>
    <xf numFmtId="9" fontId="2" fillId="0" borderId="4" xfId="0" applyNumberFormat="1" applyFont="1" applyBorder="1" applyAlignment="1">
      <alignment horizontal="center" vertical="center"/>
    </xf>
    <xf numFmtId="0" fontId="1" fillId="3" borderId="18" xfId="0" applyFont="1" applyFill="1" applyBorder="1" applyAlignment="1">
      <alignment vertical="center"/>
    </xf>
    <xf numFmtId="0" fontId="2" fillId="0" borderId="15" xfId="0" applyFont="1" applyBorder="1" applyAlignment="1">
      <alignment horizontal="center" vertical="center"/>
    </xf>
    <xf numFmtId="10" fontId="2" fillId="0" borderId="6" xfId="0" applyNumberFormat="1" applyFont="1" applyBorder="1" applyAlignment="1">
      <alignment horizontal="center" vertical="center"/>
    </xf>
    <xf numFmtId="0" fontId="1" fillId="3" borderId="19" xfId="0" applyFont="1" applyFill="1" applyBorder="1" applyAlignment="1">
      <alignment vertical="center"/>
    </xf>
    <xf numFmtId="0" fontId="2" fillId="0" borderId="16" xfId="0" applyFont="1" applyBorder="1" applyAlignment="1">
      <alignment horizontal="center" vertical="center"/>
    </xf>
    <xf numFmtId="10" fontId="2" fillId="0" borderId="12" xfId="0" applyNumberFormat="1" applyFont="1" applyBorder="1" applyAlignment="1">
      <alignment horizontal="center" vertical="center"/>
    </xf>
    <xf numFmtId="0" fontId="1" fillId="3" borderId="22" xfId="0" applyFont="1" applyFill="1" applyBorder="1" applyAlignment="1">
      <alignment vertical="center"/>
    </xf>
    <xf numFmtId="0" fontId="2" fillId="0" borderId="23" xfId="0" applyFont="1" applyBorder="1" applyAlignment="1">
      <alignment horizontal="center" vertical="center"/>
    </xf>
    <xf numFmtId="10" fontId="2" fillId="0" borderId="9" xfId="0" applyNumberFormat="1" applyFont="1" applyBorder="1" applyAlignment="1">
      <alignment horizontal="center" vertical="center"/>
    </xf>
    <xf numFmtId="0" fontId="1" fillId="3" borderId="17" xfId="0" applyFont="1" applyFill="1" applyBorder="1" applyAlignment="1">
      <alignment vertical="center"/>
    </xf>
    <xf numFmtId="0" fontId="1" fillId="3" borderId="2" xfId="0" applyFont="1" applyFill="1" applyBorder="1" applyAlignment="1">
      <alignment vertical="center"/>
    </xf>
    <xf numFmtId="0" fontId="1" fillId="2" borderId="27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4" fillId="0" borderId="3" xfId="0" applyFont="1" applyBorder="1" applyAlignment="1">
      <alignment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8" xfId="0" applyFont="1" applyBorder="1" applyAlignment="1">
      <alignment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11" fillId="3" borderId="2" xfId="2" applyFont="1" applyFill="1" applyBorder="1" applyAlignment="1">
      <alignment horizontal="center" vertical="center"/>
    </xf>
    <xf numFmtId="0" fontId="9" fillId="3" borderId="13" xfId="2" applyFont="1" applyFill="1" applyBorder="1" applyAlignment="1">
      <alignment horizontal="center" vertical="center"/>
    </xf>
    <xf numFmtId="0" fontId="9" fillId="3" borderId="18" xfId="2" applyFont="1" applyFill="1" applyBorder="1" applyAlignment="1">
      <alignment horizontal="center" vertical="center"/>
    </xf>
    <xf numFmtId="0" fontId="9" fillId="3" borderId="22" xfId="2" applyFont="1" applyFill="1" applyBorder="1" applyAlignment="1">
      <alignment horizontal="center" vertical="center"/>
    </xf>
    <xf numFmtId="0" fontId="9" fillId="0" borderId="14" xfId="2" applyFont="1" applyBorder="1" applyAlignment="1">
      <alignment horizontal="center" vertical="center"/>
    </xf>
    <xf numFmtId="0" fontId="9" fillId="0" borderId="15" xfId="2" applyFont="1" applyBorder="1" applyAlignment="1">
      <alignment horizontal="center" vertical="center"/>
    </xf>
    <xf numFmtId="0" fontId="9" fillId="0" borderId="16" xfId="2" applyFont="1" applyBorder="1" applyAlignment="1">
      <alignment horizontal="center" vertical="center"/>
    </xf>
    <xf numFmtId="0" fontId="9" fillId="3" borderId="20" xfId="2" applyFont="1" applyFill="1" applyBorder="1" applyAlignment="1">
      <alignment horizontal="center" vertical="center"/>
    </xf>
    <xf numFmtId="0" fontId="9" fillId="3" borderId="32" xfId="2" applyFont="1" applyFill="1" applyBorder="1"/>
    <xf numFmtId="0" fontId="9" fillId="3" borderId="33" xfId="2" applyFont="1" applyFill="1" applyBorder="1"/>
    <xf numFmtId="0" fontId="9" fillId="3" borderId="34" xfId="2" applyFont="1" applyFill="1" applyBorder="1"/>
    <xf numFmtId="0" fontId="9" fillId="3" borderId="26" xfId="2" applyFont="1" applyFill="1" applyBorder="1" applyAlignment="1">
      <alignment horizontal="center" vertical="center"/>
    </xf>
    <xf numFmtId="0" fontId="8" fillId="3" borderId="13" xfId="2" applyFont="1" applyFill="1" applyBorder="1" applyAlignment="1">
      <alignment horizontal="center" vertical="center"/>
    </xf>
    <xf numFmtId="164" fontId="1" fillId="3" borderId="2" xfId="0" applyNumberFormat="1" applyFont="1" applyFill="1" applyBorder="1" applyAlignment="1">
      <alignment horizontal="center" vertical="center"/>
    </xf>
    <xf numFmtId="0" fontId="4" fillId="3" borderId="2" xfId="0" applyFont="1" applyFill="1" applyBorder="1"/>
    <xf numFmtId="0" fontId="4" fillId="3" borderId="13" xfId="0" applyFont="1" applyFill="1" applyBorder="1" applyAlignment="1">
      <alignment horizontal="center" vertical="center"/>
    </xf>
    <xf numFmtId="0" fontId="4" fillId="3" borderId="27" xfId="0" applyFont="1" applyFill="1" applyBorder="1" applyAlignment="1">
      <alignment horizontal="center" vertical="center"/>
    </xf>
    <xf numFmtId="0" fontId="4" fillId="3" borderId="11" xfId="0" applyFont="1" applyFill="1" applyBorder="1" applyAlignment="1">
      <alignment horizontal="center" vertical="center"/>
    </xf>
    <xf numFmtId="0" fontId="4" fillId="3" borderId="17" xfId="0" applyFont="1" applyFill="1" applyBorder="1"/>
    <xf numFmtId="0" fontId="4" fillId="3" borderId="19" xfId="0" applyFont="1" applyFill="1" applyBorder="1"/>
    <xf numFmtId="10" fontId="4" fillId="3" borderId="27" xfId="0" applyNumberFormat="1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10" fontId="4" fillId="3" borderId="11" xfId="0" applyNumberFormat="1" applyFont="1" applyFill="1" applyBorder="1" applyAlignment="1">
      <alignment horizontal="center" vertical="center"/>
    </xf>
    <xf numFmtId="0" fontId="12" fillId="3" borderId="27" xfId="0" applyFont="1" applyFill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3" fillId="2" borderId="2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4" fillId="0" borderId="21" xfId="0" applyFont="1" applyBorder="1" applyAlignment="1">
      <alignment vertical="center"/>
    </xf>
    <xf numFmtId="0" fontId="4" fillId="0" borderId="15" xfId="0" applyFont="1" applyBorder="1" applyAlignment="1">
      <alignment vertical="center"/>
    </xf>
    <xf numFmtId="0" fontId="4" fillId="0" borderId="23" xfId="0" applyFont="1" applyBorder="1" applyAlignment="1">
      <alignment vertical="center"/>
    </xf>
    <xf numFmtId="0" fontId="4" fillId="0" borderId="20" xfId="0" applyFont="1" applyBorder="1" applyAlignment="1">
      <alignment horizontal="right" vertical="center"/>
    </xf>
    <xf numFmtId="0" fontId="4" fillId="0" borderId="18" xfId="0" applyFont="1" applyBorder="1" applyAlignment="1">
      <alignment horizontal="right" vertical="center"/>
    </xf>
    <xf numFmtId="0" fontId="4" fillId="0" borderId="22" xfId="0" applyFont="1" applyBorder="1" applyAlignment="1">
      <alignment horizontal="right" vertical="center"/>
    </xf>
    <xf numFmtId="9" fontId="1" fillId="0" borderId="35" xfId="0" applyNumberFormat="1" applyFont="1" applyBorder="1" applyAlignment="1">
      <alignment horizontal="center" vertical="center"/>
    </xf>
    <xf numFmtId="9" fontId="1" fillId="0" borderId="18" xfId="0" applyNumberFormat="1" applyFont="1" applyBorder="1" applyAlignment="1">
      <alignment horizontal="center" vertical="center"/>
    </xf>
    <xf numFmtId="9" fontId="1" fillId="0" borderId="19" xfId="0" applyNumberFormat="1" applyFont="1" applyBorder="1" applyAlignment="1">
      <alignment horizontal="center" vertical="center"/>
    </xf>
    <xf numFmtId="9" fontId="1" fillId="0" borderId="22" xfId="0" applyNumberFormat="1" applyFont="1" applyBorder="1" applyAlignment="1">
      <alignment horizontal="center" vertical="center"/>
    </xf>
    <xf numFmtId="9" fontId="1" fillId="0" borderId="2" xfId="0" applyNumberFormat="1" applyFont="1" applyBorder="1" applyAlignment="1">
      <alignment horizontal="center" vertical="center"/>
    </xf>
    <xf numFmtId="1" fontId="9" fillId="0" borderId="10" xfId="2" applyNumberFormat="1" applyFont="1" applyBorder="1" applyAlignment="1">
      <alignment horizontal="center" vertical="center"/>
    </xf>
    <xf numFmtId="1" fontId="9" fillId="0" borderId="6" xfId="2" applyNumberFormat="1" applyFont="1" applyBorder="1" applyAlignment="1">
      <alignment horizontal="center" vertical="center"/>
    </xf>
    <xf numFmtId="1" fontId="9" fillId="0" borderId="12" xfId="2" applyNumberFormat="1" applyFont="1" applyBorder="1" applyAlignment="1">
      <alignment horizontal="center" vertical="center"/>
    </xf>
    <xf numFmtId="1" fontId="8" fillId="3" borderId="11" xfId="2" applyNumberFormat="1" applyFont="1" applyFill="1" applyBorder="1" applyAlignment="1">
      <alignment horizontal="center" vertical="center"/>
    </xf>
    <xf numFmtId="2" fontId="9" fillId="0" borderId="10" xfId="2" applyNumberFormat="1" applyFont="1" applyBorder="1" applyAlignment="1">
      <alignment horizontal="center" vertical="center"/>
    </xf>
    <xf numFmtId="2" fontId="9" fillId="0" borderId="6" xfId="2" applyNumberFormat="1" applyFont="1" applyBorder="1" applyAlignment="1">
      <alignment horizontal="center" vertical="center"/>
    </xf>
    <xf numFmtId="2" fontId="9" fillId="0" borderId="12" xfId="2" applyNumberFormat="1" applyFont="1" applyBorder="1" applyAlignment="1">
      <alignment horizontal="center" vertical="center"/>
    </xf>
    <xf numFmtId="2" fontId="8" fillId="3" borderId="11" xfId="2" applyNumberFormat="1" applyFont="1" applyFill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10" fontId="4" fillId="0" borderId="28" xfId="0" applyNumberFormat="1" applyFont="1" applyBorder="1" applyAlignment="1">
      <alignment horizontal="center" vertical="center"/>
    </xf>
    <xf numFmtId="10" fontId="4" fillId="0" borderId="10" xfId="0" applyNumberFormat="1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10" fontId="4" fillId="0" borderId="31" xfId="0" applyNumberFormat="1" applyFont="1" applyBorder="1" applyAlignment="1">
      <alignment horizontal="center" vertical="center"/>
    </xf>
    <xf numFmtId="10" fontId="4" fillId="0" borderId="12" xfId="0" applyNumberFormat="1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10" fontId="1" fillId="0" borderId="10" xfId="0" applyNumberFormat="1" applyFont="1" applyBorder="1" applyAlignment="1">
      <alignment horizontal="center" vertical="center"/>
    </xf>
    <xf numFmtId="2" fontId="1" fillId="0" borderId="17" xfId="0" applyNumberFormat="1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10" fontId="1" fillId="0" borderId="6" xfId="0" applyNumberFormat="1" applyFont="1" applyBorder="1" applyAlignment="1">
      <alignment horizontal="center" vertical="center"/>
    </xf>
    <xf numFmtId="2" fontId="1" fillId="0" borderId="18" xfId="0" applyNumberFormat="1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10" fontId="1" fillId="0" borderId="12" xfId="0" applyNumberFormat="1" applyFont="1" applyBorder="1" applyAlignment="1">
      <alignment horizontal="center" vertical="center"/>
    </xf>
    <xf numFmtId="2" fontId="1" fillId="0" borderId="19" xfId="0" applyNumberFormat="1" applyFont="1" applyBorder="1" applyAlignment="1">
      <alignment horizontal="center" vertical="center"/>
    </xf>
    <xf numFmtId="0" fontId="5" fillId="3" borderId="13" xfId="0" applyFont="1" applyFill="1" applyBorder="1" applyAlignment="1">
      <alignment horizontal="center" vertical="center"/>
    </xf>
    <xf numFmtId="9" fontId="5" fillId="3" borderId="11" xfId="0" applyNumberFormat="1" applyFont="1" applyFill="1" applyBorder="1" applyAlignment="1">
      <alignment horizontal="center" vertical="center"/>
    </xf>
    <xf numFmtId="2" fontId="5" fillId="3" borderId="2" xfId="0" applyNumberFormat="1" applyFont="1" applyFill="1" applyBorder="1" applyAlignment="1">
      <alignment horizontal="center" vertical="center"/>
    </xf>
    <xf numFmtId="2" fontId="4" fillId="0" borderId="28" xfId="0" applyNumberFormat="1" applyFont="1" applyBorder="1" applyAlignment="1">
      <alignment horizontal="center" vertical="center"/>
    </xf>
    <xf numFmtId="2" fontId="4" fillId="0" borderId="31" xfId="0" applyNumberFormat="1" applyFont="1" applyBorder="1" applyAlignment="1">
      <alignment horizontal="center" vertical="center"/>
    </xf>
    <xf numFmtId="2" fontId="4" fillId="3" borderId="27" xfId="0" applyNumberFormat="1" applyFont="1" applyFill="1" applyBorder="1" applyAlignment="1">
      <alignment horizontal="center" vertical="center"/>
    </xf>
    <xf numFmtId="0" fontId="9" fillId="3" borderId="25" xfId="2" applyFont="1" applyFill="1" applyBorder="1" applyAlignment="1">
      <alignment horizontal="center"/>
    </xf>
    <xf numFmtId="0" fontId="9" fillId="3" borderId="26" xfId="2" applyFont="1" applyFill="1" applyBorder="1" applyAlignment="1">
      <alignment horizontal="center"/>
    </xf>
    <xf numFmtId="0" fontId="5" fillId="0" borderId="24" xfId="0" applyFont="1" applyBorder="1" applyAlignment="1">
      <alignment horizontal="center"/>
    </xf>
    <xf numFmtId="0" fontId="6" fillId="0" borderId="0" xfId="0" applyFont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8" fillId="0" borderId="24" xfId="2" applyFont="1" applyBorder="1" applyAlignment="1">
      <alignment horizontal="center" vertical="center"/>
    </xf>
    <xf numFmtId="0" fontId="8" fillId="0" borderId="0" xfId="2" applyFont="1" applyAlignment="1">
      <alignment horizontal="center" vertical="center"/>
    </xf>
  </cellXfs>
  <cellStyles count="3">
    <cellStyle name="Normal" xfId="0" builtinId="0"/>
    <cellStyle name="Normal 2" xfId="1"/>
    <cellStyle name="Normal 3" xfId="2"/>
  </cellStyles>
  <dxfs count="2"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1"/>
  <sheetViews>
    <sheetView rightToLeft="1" view="pageBreakPreview" zoomScale="90" zoomScaleNormal="100" zoomScaleSheetLayoutView="90" workbookViewId="0">
      <selection activeCell="H26" sqref="H26"/>
    </sheetView>
  </sheetViews>
  <sheetFormatPr defaultRowHeight="14.25" x14ac:dyDescent="0.2"/>
  <cols>
    <col min="1" max="1" width="10.375" bestFit="1" customWidth="1"/>
    <col min="2" max="2" width="18.625" style="2" bestFit="1" customWidth="1"/>
    <col min="3" max="3" width="9.75" style="3" bestFit="1" customWidth="1"/>
    <col min="4" max="4" width="13.625" style="3" bestFit="1" customWidth="1"/>
    <col min="5" max="5" width="11.375" bestFit="1" customWidth="1"/>
    <col min="6" max="6" width="15.375" bestFit="1" customWidth="1"/>
    <col min="7" max="7" width="11.375" bestFit="1" customWidth="1"/>
    <col min="8" max="8" width="9.875" bestFit="1" customWidth="1"/>
  </cols>
  <sheetData>
    <row r="1" spans="1:9" ht="29.25" customHeight="1" x14ac:dyDescent="0.2">
      <c r="A1" s="128" t="s">
        <v>183</v>
      </c>
      <c r="B1" s="128"/>
      <c r="C1" s="128"/>
      <c r="D1" s="128"/>
      <c r="E1" s="128"/>
      <c r="F1" s="128"/>
      <c r="G1" s="128"/>
      <c r="H1" s="128"/>
      <c r="I1" s="78"/>
    </row>
    <row r="2" spans="1:9" ht="21" thickBot="1" x14ac:dyDescent="0.35">
      <c r="A2" s="127" t="s">
        <v>237</v>
      </c>
      <c r="B2" s="127"/>
      <c r="C2" s="127"/>
      <c r="D2"/>
    </row>
    <row r="3" spans="1:9" ht="21.95" customHeight="1" thickBot="1" x14ac:dyDescent="0.25">
      <c r="A3" s="25" t="s">
        <v>228</v>
      </c>
      <c r="B3" s="26" t="s">
        <v>174</v>
      </c>
      <c r="C3" s="27" t="s">
        <v>172</v>
      </c>
      <c r="D3"/>
    </row>
    <row r="4" spans="1:9" ht="21.95" customHeight="1" x14ac:dyDescent="0.2">
      <c r="A4" s="28" t="s">
        <v>177</v>
      </c>
      <c r="B4" s="29">
        <v>2865</v>
      </c>
      <c r="C4" s="30">
        <f>B4/2865</f>
        <v>1</v>
      </c>
      <c r="D4"/>
    </row>
    <row r="5" spans="1:9" ht="21.95" customHeight="1" x14ac:dyDescent="0.2">
      <c r="A5" s="31" t="s">
        <v>178</v>
      </c>
      <c r="B5" s="32">
        <v>2835</v>
      </c>
      <c r="C5" s="33">
        <f>B5/2865</f>
        <v>0.98952879581151831</v>
      </c>
      <c r="D5"/>
    </row>
    <row r="6" spans="1:9" ht="21.95" customHeight="1" x14ac:dyDescent="0.2">
      <c r="A6" s="34" t="s">
        <v>181</v>
      </c>
      <c r="B6" s="35">
        <v>30</v>
      </c>
      <c r="C6" s="36">
        <f t="shared" ref="C6" si="0">B6/2865</f>
        <v>1.0471204188481676E-2</v>
      </c>
      <c r="D6"/>
    </row>
    <row r="7" spans="1:9" ht="21.95" customHeight="1" x14ac:dyDescent="0.2">
      <c r="A7" s="31" t="s">
        <v>179</v>
      </c>
      <c r="B7" s="32">
        <v>2574</v>
      </c>
      <c r="C7" s="33">
        <f>B7/2865</f>
        <v>0.89842931937172776</v>
      </c>
      <c r="D7"/>
    </row>
    <row r="8" spans="1:9" ht="21.95" customHeight="1" thickBot="1" x14ac:dyDescent="0.25">
      <c r="A8" s="37" t="s">
        <v>180</v>
      </c>
      <c r="B8" s="38">
        <v>261</v>
      </c>
      <c r="C8" s="39">
        <f>B8/2865</f>
        <v>9.1099476439790578E-2</v>
      </c>
      <c r="D8"/>
    </row>
    <row r="10" spans="1:9" ht="21" thickBot="1" x14ac:dyDescent="0.35">
      <c r="A10" s="127" t="s">
        <v>236</v>
      </c>
      <c r="B10" s="127"/>
      <c r="C10" s="127"/>
      <c r="D10" s="127"/>
    </row>
    <row r="11" spans="1:9" ht="21.95" customHeight="1" thickBot="1" x14ac:dyDescent="0.25">
      <c r="A11" s="25" t="s">
        <v>7</v>
      </c>
      <c r="B11" s="26" t="s">
        <v>174</v>
      </c>
      <c r="C11" s="27" t="s">
        <v>172</v>
      </c>
      <c r="D11" s="67" t="s">
        <v>182</v>
      </c>
    </row>
    <row r="12" spans="1:9" ht="21.95" customHeight="1" x14ac:dyDescent="0.2">
      <c r="A12" s="40" t="s">
        <v>171</v>
      </c>
      <c r="B12" s="110">
        <v>210</v>
      </c>
      <c r="C12" s="111">
        <f>B12/2835</f>
        <v>7.407407407407407E-2</v>
      </c>
      <c r="D12" s="112">
        <v>92.62</v>
      </c>
    </row>
    <row r="13" spans="1:9" ht="21.95" customHeight="1" x14ac:dyDescent="0.2">
      <c r="A13" s="31" t="s">
        <v>169</v>
      </c>
      <c r="B13" s="113">
        <v>859</v>
      </c>
      <c r="C13" s="114">
        <f>B13/2835</f>
        <v>0.30299823633156969</v>
      </c>
      <c r="D13" s="115">
        <v>83.76</v>
      </c>
    </row>
    <row r="14" spans="1:9" ht="21.95" customHeight="1" x14ac:dyDescent="0.2">
      <c r="A14" s="31" t="s">
        <v>168</v>
      </c>
      <c r="B14" s="113">
        <v>1173</v>
      </c>
      <c r="C14" s="114">
        <f>B14/2835</f>
        <v>0.41375661375661377</v>
      </c>
      <c r="D14" s="115">
        <v>73.87</v>
      </c>
    </row>
    <row r="15" spans="1:9" ht="21.95" customHeight="1" x14ac:dyDescent="0.2">
      <c r="A15" s="31" t="s">
        <v>138</v>
      </c>
      <c r="B15" s="113">
        <v>332</v>
      </c>
      <c r="C15" s="114">
        <f>B15/2835</f>
        <v>0.11710758377425044</v>
      </c>
      <c r="D15" s="115">
        <v>63.71</v>
      </c>
    </row>
    <row r="16" spans="1:9" ht="21.95" customHeight="1" thickBot="1" x14ac:dyDescent="0.25">
      <c r="A16" s="34" t="s">
        <v>170</v>
      </c>
      <c r="B16" s="116">
        <v>261</v>
      </c>
      <c r="C16" s="117">
        <f>B16/2835</f>
        <v>9.2063492063492069E-2</v>
      </c>
      <c r="D16" s="118">
        <v>48.68</v>
      </c>
    </row>
    <row r="17" spans="1:8" ht="21.95" customHeight="1" thickBot="1" x14ac:dyDescent="0.25">
      <c r="A17" s="41" t="s">
        <v>173</v>
      </c>
      <c r="B17" s="119">
        <v>2835</v>
      </c>
      <c r="C17" s="120">
        <f>SUM(C12:C16)</f>
        <v>1</v>
      </c>
      <c r="D17" s="121">
        <v>72.5</v>
      </c>
    </row>
    <row r="19" spans="1:8" ht="21" thickBot="1" x14ac:dyDescent="0.35">
      <c r="A19" s="127" t="s">
        <v>235</v>
      </c>
      <c r="B19" s="127"/>
      <c r="C19" s="127"/>
      <c r="D19" s="127"/>
      <c r="E19" s="127"/>
      <c r="F19" s="127"/>
      <c r="G19" s="127"/>
      <c r="H19" s="127"/>
    </row>
    <row r="20" spans="1:8" ht="21.95" customHeight="1" thickBot="1" x14ac:dyDescent="0.25">
      <c r="A20" s="75" t="s">
        <v>6</v>
      </c>
      <c r="B20" s="75" t="s">
        <v>174</v>
      </c>
      <c r="C20" s="70" t="s">
        <v>178</v>
      </c>
      <c r="D20" s="69" t="s">
        <v>229</v>
      </c>
      <c r="E20" s="70" t="s">
        <v>231</v>
      </c>
      <c r="F20" s="77" t="s">
        <v>230</v>
      </c>
      <c r="G20" s="70" t="s">
        <v>232</v>
      </c>
      <c r="H20" s="71" t="s">
        <v>233</v>
      </c>
    </row>
    <row r="21" spans="1:8" ht="21.95" customHeight="1" x14ac:dyDescent="0.25">
      <c r="A21" s="72" t="s">
        <v>11</v>
      </c>
      <c r="B21" s="100">
        <v>1481</v>
      </c>
      <c r="C21" s="101">
        <f>B21-E21</f>
        <v>1467</v>
      </c>
      <c r="D21" s="102">
        <v>1304</v>
      </c>
      <c r="E21" s="101">
        <v>14</v>
      </c>
      <c r="F21" s="122">
        <v>75.91</v>
      </c>
      <c r="G21" s="103">
        <v>0.72299999999999998</v>
      </c>
      <c r="H21" s="104">
        <f>D21/C21</f>
        <v>0.88888888888888884</v>
      </c>
    </row>
    <row r="22" spans="1:8" ht="21.95" customHeight="1" thickBot="1" x14ac:dyDescent="0.3">
      <c r="A22" s="73" t="s">
        <v>21</v>
      </c>
      <c r="B22" s="105">
        <v>1384</v>
      </c>
      <c r="C22" s="106">
        <f>B22-E22</f>
        <v>1368</v>
      </c>
      <c r="D22" s="107">
        <v>1270</v>
      </c>
      <c r="E22" s="106">
        <v>16</v>
      </c>
      <c r="F22" s="123">
        <v>77.099999999999994</v>
      </c>
      <c r="G22" s="108">
        <v>0.73219999999999996</v>
      </c>
      <c r="H22" s="109">
        <f>D22/C22</f>
        <v>0.92836257309941517</v>
      </c>
    </row>
    <row r="23" spans="1:8" ht="21.95" customHeight="1" thickBot="1" x14ac:dyDescent="0.3">
      <c r="A23" s="68" t="s">
        <v>227</v>
      </c>
      <c r="B23" s="75">
        <v>2865</v>
      </c>
      <c r="C23" s="70">
        <f>SUM(C21:C22)</f>
        <v>2835</v>
      </c>
      <c r="D23" s="69">
        <v>2574</v>
      </c>
      <c r="E23" s="70">
        <v>30</v>
      </c>
      <c r="F23" s="124">
        <v>76.510000000000005</v>
      </c>
      <c r="G23" s="74">
        <v>0.72760000000000002</v>
      </c>
      <c r="H23" s="76">
        <f>D23/C23</f>
        <v>0.90793650793650793</v>
      </c>
    </row>
    <row r="25" spans="1:8" ht="21" thickBot="1" x14ac:dyDescent="0.35">
      <c r="A25" s="127" t="s">
        <v>234</v>
      </c>
      <c r="B25" s="127"/>
      <c r="C25" s="127"/>
      <c r="D25" s="127"/>
    </row>
    <row r="26" spans="1:8" ht="21.95" customHeight="1" thickBot="1" x14ac:dyDescent="0.25">
      <c r="A26" s="54" t="s">
        <v>175</v>
      </c>
      <c r="B26" s="65" t="s">
        <v>226</v>
      </c>
      <c r="C26" s="55" t="s">
        <v>174</v>
      </c>
      <c r="D26" s="7" t="s">
        <v>252</v>
      </c>
      <c r="E26" s="7" t="s">
        <v>182</v>
      </c>
      <c r="F26" s="27" t="s">
        <v>172</v>
      </c>
    </row>
    <row r="27" spans="1:8" ht="21.95" customHeight="1" x14ac:dyDescent="0.25">
      <c r="A27" s="61">
        <v>1</v>
      </c>
      <c r="B27" s="62" t="s">
        <v>185</v>
      </c>
      <c r="C27" s="58">
        <v>1001</v>
      </c>
      <c r="D27" s="92">
        <v>908</v>
      </c>
      <c r="E27" s="96">
        <v>75.75</v>
      </c>
      <c r="F27" s="87">
        <f>D27/C27</f>
        <v>0.90709290709290713</v>
      </c>
    </row>
    <row r="28" spans="1:8" ht="21.95" customHeight="1" x14ac:dyDescent="0.25">
      <c r="A28" s="56">
        <v>2</v>
      </c>
      <c r="B28" s="63" t="s">
        <v>186</v>
      </c>
      <c r="C28" s="59">
        <v>459</v>
      </c>
      <c r="D28" s="93">
        <v>411</v>
      </c>
      <c r="E28" s="97">
        <v>72.77</v>
      </c>
      <c r="F28" s="88">
        <f t="shared" ref="F28:F30" si="1">D28/C28</f>
        <v>0.89542483660130723</v>
      </c>
    </row>
    <row r="29" spans="1:8" ht="21.95" customHeight="1" x14ac:dyDescent="0.25">
      <c r="A29" s="56">
        <v>3</v>
      </c>
      <c r="B29" s="63" t="s">
        <v>184</v>
      </c>
      <c r="C29" s="59">
        <v>481</v>
      </c>
      <c r="D29" s="93">
        <v>406</v>
      </c>
      <c r="E29" s="97">
        <v>72.53</v>
      </c>
      <c r="F29" s="89">
        <f t="shared" si="1"/>
        <v>0.84407484407484412</v>
      </c>
    </row>
    <row r="30" spans="1:8" ht="21.95" customHeight="1" thickBot="1" x14ac:dyDescent="0.3">
      <c r="A30" s="57">
        <v>4</v>
      </c>
      <c r="B30" s="64" t="s">
        <v>187</v>
      </c>
      <c r="C30" s="60">
        <v>924</v>
      </c>
      <c r="D30" s="94">
        <v>849</v>
      </c>
      <c r="E30" s="98">
        <v>73.33</v>
      </c>
      <c r="F30" s="90">
        <f t="shared" si="1"/>
        <v>0.91883116883116878</v>
      </c>
    </row>
    <row r="31" spans="1:8" ht="21.95" customHeight="1" thickBot="1" x14ac:dyDescent="0.3">
      <c r="A31" s="125" t="s">
        <v>227</v>
      </c>
      <c r="B31" s="126"/>
      <c r="C31" s="66">
        <f>SUM(C27:C30)</f>
        <v>2865</v>
      </c>
      <c r="D31" s="95">
        <f>SUM(D27:D30)</f>
        <v>2574</v>
      </c>
      <c r="E31" s="99">
        <v>73.599999999999994</v>
      </c>
      <c r="F31" s="91">
        <f>D31/C31</f>
        <v>0.89842931937172776</v>
      </c>
    </row>
  </sheetData>
  <mergeCells count="6">
    <mergeCell ref="A31:B31"/>
    <mergeCell ref="A25:D25"/>
    <mergeCell ref="A10:D10"/>
    <mergeCell ref="A19:H19"/>
    <mergeCell ref="A1:H1"/>
    <mergeCell ref="A2:C2"/>
  </mergeCells>
  <printOptions horizontalCentered="1"/>
  <pageMargins left="0" right="0" top="0.74803149606299213" bottom="0.74803149606299213" header="0.31496062992125984" footer="0.31496062992125984"/>
  <pageSetup paperSize="9" scale="9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Views>
    <sheetView rightToLeft="1" tabSelected="1" zoomScaleNormal="100" workbookViewId="0">
      <selection activeCell="H3" sqref="H3"/>
    </sheetView>
  </sheetViews>
  <sheetFormatPr defaultRowHeight="14.25" x14ac:dyDescent="0.2"/>
  <cols>
    <col min="1" max="1" width="13.25" customWidth="1"/>
    <col min="2" max="2" width="6" bestFit="1" customWidth="1"/>
    <col min="3" max="3" width="6.375" bestFit="1" customWidth="1"/>
    <col min="4" max="4" width="8.625" bestFit="1" customWidth="1"/>
    <col min="5" max="5" width="9.625" bestFit="1" customWidth="1"/>
    <col min="6" max="6" width="27.125" bestFit="1" customWidth="1"/>
    <col min="7" max="7" width="27.875" bestFit="1" customWidth="1"/>
    <col min="8" max="8" width="7.125" style="2" bestFit="1" customWidth="1"/>
    <col min="9" max="9" width="7.75" style="2" customWidth="1"/>
  </cols>
  <sheetData>
    <row r="1" spans="1:9" ht="36" customHeight="1" thickBot="1" x14ac:dyDescent="0.25">
      <c r="A1" s="129" t="s">
        <v>176</v>
      </c>
      <c r="B1" s="129"/>
      <c r="C1" s="129"/>
      <c r="D1" s="129"/>
      <c r="E1" s="129"/>
      <c r="F1" s="129"/>
      <c r="G1" s="129"/>
      <c r="H1" s="129"/>
      <c r="I1" s="129"/>
    </row>
    <row r="2" spans="1:9" s="1" customFormat="1" ht="24.75" customHeight="1" thickBot="1" x14ac:dyDescent="0.3">
      <c r="A2" s="79" t="s">
        <v>238</v>
      </c>
      <c r="B2" s="80" t="s">
        <v>0</v>
      </c>
      <c r="C2" s="42" t="s">
        <v>1</v>
      </c>
      <c r="D2" s="42" t="s">
        <v>2</v>
      </c>
      <c r="E2" s="42" t="s">
        <v>3</v>
      </c>
      <c r="F2" s="42" t="s">
        <v>4</v>
      </c>
      <c r="G2" s="42" t="s">
        <v>5</v>
      </c>
      <c r="H2" s="42" t="s">
        <v>189</v>
      </c>
      <c r="I2" s="43" t="s">
        <v>7</v>
      </c>
    </row>
    <row r="3" spans="1:9" s="47" customFormat="1" ht="20.100000000000001" customHeight="1" x14ac:dyDescent="0.2">
      <c r="A3" s="84" t="s">
        <v>239</v>
      </c>
      <c r="B3" s="81" t="s">
        <v>70</v>
      </c>
      <c r="C3" s="44" t="s">
        <v>25</v>
      </c>
      <c r="D3" s="44" t="s">
        <v>14</v>
      </c>
      <c r="E3" s="44" t="s">
        <v>71</v>
      </c>
      <c r="F3" s="44" t="s">
        <v>16</v>
      </c>
      <c r="G3" s="44" t="s">
        <v>63</v>
      </c>
      <c r="H3" s="45">
        <v>100</v>
      </c>
      <c r="I3" s="46" t="s">
        <v>171</v>
      </c>
    </row>
    <row r="4" spans="1:9" s="47" customFormat="1" ht="20.100000000000001" customHeight="1" x14ac:dyDescent="0.2">
      <c r="A4" s="85" t="s">
        <v>240</v>
      </c>
      <c r="B4" s="82" t="s">
        <v>92</v>
      </c>
      <c r="C4" s="48" t="s">
        <v>76</v>
      </c>
      <c r="D4" s="48" t="s">
        <v>87</v>
      </c>
      <c r="E4" s="48" t="s">
        <v>137</v>
      </c>
      <c r="F4" s="48" t="s">
        <v>48</v>
      </c>
      <c r="G4" s="48" t="s">
        <v>144</v>
      </c>
      <c r="H4" s="49">
        <v>100</v>
      </c>
      <c r="I4" s="50" t="s">
        <v>171</v>
      </c>
    </row>
    <row r="5" spans="1:9" s="47" customFormat="1" ht="20.100000000000001" customHeight="1" x14ac:dyDescent="0.2">
      <c r="A5" s="85" t="s">
        <v>241</v>
      </c>
      <c r="B5" s="82" t="s">
        <v>124</v>
      </c>
      <c r="C5" s="48" t="s">
        <v>68</v>
      </c>
      <c r="D5" s="48" t="s">
        <v>69</v>
      </c>
      <c r="E5" s="48" t="s">
        <v>9</v>
      </c>
      <c r="F5" s="48" t="s">
        <v>16</v>
      </c>
      <c r="G5" s="48" t="s">
        <v>144</v>
      </c>
      <c r="H5" s="49">
        <v>99</v>
      </c>
      <c r="I5" s="50" t="s">
        <v>171</v>
      </c>
    </row>
    <row r="6" spans="1:9" s="47" customFormat="1" ht="20.100000000000001" customHeight="1" x14ac:dyDescent="0.2">
      <c r="A6" s="85" t="s">
        <v>242</v>
      </c>
      <c r="B6" s="82" t="s">
        <v>44</v>
      </c>
      <c r="C6" s="48" t="s">
        <v>22</v>
      </c>
      <c r="D6" s="48" t="s">
        <v>13</v>
      </c>
      <c r="E6" s="48" t="s">
        <v>151</v>
      </c>
      <c r="F6" s="48" t="s">
        <v>10</v>
      </c>
      <c r="G6" s="48" t="s">
        <v>152</v>
      </c>
      <c r="H6" s="49">
        <v>99</v>
      </c>
      <c r="I6" s="50" t="s">
        <v>171</v>
      </c>
    </row>
    <row r="7" spans="1:9" s="47" customFormat="1" ht="20.100000000000001" customHeight="1" x14ac:dyDescent="0.2">
      <c r="A7" s="85" t="s">
        <v>248</v>
      </c>
      <c r="B7" s="82" t="s">
        <v>53</v>
      </c>
      <c r="C7" s="48" t="s">
        <v>54</v>
      </c>
      <c r="D7" s="48" t="s">
        <v>23</v>
      </c>
      <c r="E7" s="48" t="s">
        <v>55</v>
      </c>
      <c r="F7" s="48" t="s">
        <v>10</v>
      </c>
      <c r="G7" s="48" t="s">
        <v>56</v>
      </c>
      <c r="H7" s="49">
        <v>98</v>
      </c>
      <c r="I7" s="50" t="s">
        <v>171</v>
      </c>
    </row>
    <row r="8" spans="1:9" s="47" customFormat="1" ht="20.100000000000001" customHeight="1" x14ac:dyDescent="0.2">
      <c r="A8" s="85" t="s">
        <v>249</v>
      </c>
      <c r="B8" s="82" t="s">
        <v>117</v>
      </c>
      <c r="C8" s="48" t="s">
        <v>26</v>
      </c>
      <c r="D8" s="48" t="s">
        <v>15</v>
      </c>
      <c r="E8" s="48" t="s">
        <v>121</v>
      </c>
      <c r="F8" s="48" t="s">
        <v>10</v>
      </c>
      <c r="G8" s="48" t="s">
        <v>123</v>
      </c>
      <c r="H8" s="49">
        <v>98</v>
      </c>
      <c r="I8" s="50" t="s">
        <v>171</v>
      </c>
    </row>
    <row r="9" spans="1:9" s="47" customFormat="1" ht="20.100000000000001" customHeight="1" x14ac:dyDescent="0.2">
      <c r="A9" s="85" t="s">
        <v>249</v>
      </c>
      <c r="B9" s="82" t="s">
        <v>90</v>
      </c>
      <c r="C9" s="48" t="s">
        <v>64</v>
      </c>
      <c r="D9" s="48" t="s">
        <v>89</v>
      </c>
      <c r="E9" s="48" t="s">
        <v>145</v>
      </c>
      <c r="F9" s="48" t="s">
        <v>48</v>
      </c>
      <c r="G9" s="48" t="s">
        <v>144</v>
      </c>
      <c r="H9" s="49">
        <v>98</v>
      </c>
      <c r="I9" s="50" t="s">
        <v>171</v>
      </c>
    </row>
    <row r="10" spans="1:9" s="47" customFormat="1" ht="20.100000000000001" customHeight="1" x14ac:dyDescent="0.2">
      <c r="A10" s="85" t="s">
        <v>249</v>
      </c>
      <c r="B10" s="82" t="s">
        <v>146</v>
      </c>
      <c r="C10" s="48" t="s">
        <v>113</v>
      </c>
      <c r="D10" s="48" t="s">
        <v>20</v>
      </c>
      <c r="E10" s="48" t="s">
        <v>147</v>
      </c>
      <c r="F10" s="48" t="s">
        <v>48</v>
      </c>
      <c r="G10" s="48" t="s">
        <v>144</v>
      </c>
      <c r="H10" s="49">
        <v>98</v>
      </c>
      <c r="I10" s="50" t="s">
        <v>171</v>
      </c>
    </row>
    <row r="11" spans="1:9" s="47" customFormat="1" ht="20.100000000000001" customHeight="1" x14ac:dyDescent="0.2">
      <c r="A11" s="85" t="s">
        <v>249</v>
      </c>
      <c r="B11" s="82" t="s">
        <v>12</v>
      </c>
      <c r="C11" s="48" t="s">
        <v>43</v>
      </c>
      <c r="D11" s="48" t="s">
        <v>12</v>
      </c>
      <c r="E11" s="48" t="s">
        <v>66</v>
      </c>
      <c r="F11" s="48" t="s">
        <v>10</v>
      </c>
      <c r="G11" s="48" t="s">
        <v>148</v>
      </c>
      <c r="H11" s="49">
        <v>98</v>
      </c>
      <c r="I11" s="50" t="s">
        <v>171</v>
      </c>
    </row>
    <row r="12" spans="1:9" s="47" customFormat="1" ht="20.100000000000001" customHeight="1" x14ac:dyDescent="0.2">
      <c r="A12" s="85" t="s">
        <v>245</v>
      </c>
      <c r="B12" s="82" t="s">
        <v>12</v>
      </c>
      <c r="C12" s="48" t="s">
        <v>37</v>
      </c>
      <c r="D12" s="48" t="s">
        <v>12</v>
      </c>
      <c r="E12" s="48" t="s">
        <v>38</v>
      </c>
      <c r="F12" s="48" t="s">
        <v>39</v>
      </c>
      <c r="G12" s="48" t="s">
        <v>40</v>
      </c>
      <c r="H12" s="49">
        <v>97</v>
      </c>
      <c r="I12" s="50" t="s">
        <v>171</v>
      </c>
    </row>
    <row r="13" spans="1:9" s="47" customFormat="1" ht="20.100000000000001" customHeight="1" x14ac:dyDescent="0.2">
      <c r="A13" s="85" t="s">
        <v>246</v>
      </c>
      <c r="B13" s="82" t="s">
        <v>13</v>
      </c>
      <c r="C13" s="48" t="s">
        <v>45</v>
      </c>
      <c r="D13" s="48" t="s">
        <v>46</v>
      </c>
      <c r="E13" s="48" t="s">
        <v>47</v>
      </c>
      <c r="F13" s="48" t="s">
        <v>48</v>
      </c>
      <c r="G13" s="48" t="s">
        <v>49</v>
      </c>
      <c r="H13" s="49">
        <v>97</v>
      </c>
      <c r="I13" s="50" t="s">
        <v>171</v>
      </c>
    </row>
    <row r="14" spans="1:9" s="47" customFormat="1" ht="20.100000000000001" customHeight="1" x14ac:dyDescent="0.2">
      <c r="A14" s="85" t="s">
        <v>246</v>
      </c>
      <c r="B14" s="82" t="s">
        <v>72</v>
      </c>
      <c r="C14" s="48" t="s">
        <v>62</v>
      </c>
      <c r="D14" s="48" t="s">
        <v>59</v>
      </c>
      <c r="E14" s="48" t="s">
        <v>73</v>
      </c>
      <c r="F14" s="48" t="s">
        <v>16</v>
      </c>
      <c r="G14" s="48" t="s">
        <v>63</v>
      </c>
      <c r="H14" s="49">
        <v>97</v>
      </c>
      <c r="I14" s="50" t="s">
        <v>171</v>
      </c>
    </row>
    <row r="15" spans="1:9" s="47" customFormat="1" ht="20.100000000000001" customHeight="1" x14ac:dyDescent="0.2">
      <c r="A15" s="85" t="s">
        <v>246</v>
      </c>
      <c r="B15" s="82" t="s">
        <v>98</v>
      </c>
      <c r="C15" s="48" t="s">
        <v>99</v>
      </c>
      <c r="D15" s="48" t="s">
        <v>50</v>
      </c>
      <c r="E15" s="48" t="s">
        <v>100</v>
      </c>
      <c r="F15" s="48" t="s">
        <v>96</v>
      </c>
      <c r="G15" s="48" t="s">
        <v>97</v>
      </c>
      <c r="H15" s="49">
        <v>97</v>
      </c>
      <c r="I15" s="50" t="s">
        <v>171</v>
      </c>
    </row>
    <row r="16" spans="1:9" s="47" customFormat="1" ht="20.100000000000001" customHeight="1" x14ac:dyDescent="0.2">
      <c r="A16" s="85" t="s">
        <v>246</v>
      </c>
      <c r="B16" s="82" t="s">
        <v>84</v>
      </c>
      <c r="C16" s="48" t="s">
        <v>104</v>
      </c>
      <c r="D16" s="48" t="s">
        <v>25</v>
      </c>
      <c r="E16" s="48" t="s">
        <v>125</v>
      </c>
      <c r="F16" s="48" t="s">
        <v>126</v>
      </c>
      <c r="G16" s="48" t="s">
        <v>127</v>
      </c>
      <c r="H16" s="49">
        <v>97</v>
      </c>
      <c r="I16" s="50" t="s">
        <v>171</v>
      </c>
    </row>
    <row r="17" spans="1:9" s="47" customFormat="1" ht="20.100000000000001" customHeight="1" x14ac:dyDescent="0.2">
      <c r="A17" s="85" t="s">
        <v>246</v>
      </c>
      <c r="B17" s="82" t="s">
        <v>80</v>
      </c>
      <c r="C17" s="48" t="s">
        <v>14</v>
      </c>
      <c r="D17" s="48" t="s">
        <v>17</v>
      </c>
      <c r="E17" s="48" t="s">
        <v>9</v>
      </c>
      <c r="F17" s="48" t="s">
        <v>48</v>
      </c>
      <c r="G17" s="48" t="s">
        <v>144</v>
      </c>
      <c r="H17" s="49">
        <v>97</v>
      </c>
      <c r="I17" s="50" t="s">
        <v>171</v>
      </c>
    </row>
    <row r="18" spans="1:9" s="47" customFormat="1" ht="20.100000000000001" customHeight="1" x14ac:dyDescent="0.2">
      <c r="A18" s="85" t="s">
        <v>246</v>
      </c>
      <c r="B18" s="82" t="s">
        <v>12</v>
      </c>
      <c r="C18" s="48" t="s">
        <v>68</v>
      </c>
      <c r="D18" s="48" t="s">
        <v>12</v>
      </c>
      <c r="E18" s="48" t="s">
        <v>156</v>
      </c>
      <c r="F18" s="48" t="s">
        <v>10</v>
      </c>
      <c r="G18" s="48" t="s">
        <v>157</v>
      </c>
      <c r="H18" s="49">
        <v>97</v>
      </c>
      <c r="I18" s="50" t="s">
        <v>171</v>
      </c>
    </row>
    <row r="19" spans="1:9" s="47" customFormat="1" ht="20.100000000000001" customHeight="1" x14ac:dyDescent="0.2">
      <c r="A19" s="85" t="s">
        <v>246</v>
      </c>
      <c r="B19" s="82" t="s">
        <v>103</v>
      </c>
      <c r="C19" s="48" t="s">
        <v>120</v>
      </c>
      <c r="D19" s="48" t="s">
        <v>165</v>
      </c>
      <c r="E19" s="48" t="s">
        <v>30</v>
      </c>
      <c r="F19" s="48" t="s">
        <v>94</v>
      </c>
      <c r="G19" s="48" t="s">
        <v>158</v>
      </c>
      <c r="H19" s="49">
        <v>97</v>
      </c>
      <c r="I19" s="50" t="s">
        <v>171</v>
      </c>
    </row>
    <row r="20" spans="1:9" s="47" customFormat="1" ht="20.100000000000001" customHeight="1" x14ac:dyDescent="0.2">
      <c r="A20" s="85" t="s">
        <v>246</v>
      </c>
      <c r="B20" s="82" t="s">
        <v>93</v>
      </c>
      <c r="C20" s="48" t="s">
        <v>115</v>
      </c>
      <c r="D20" s="48" t="s">
        <v>60</v>
      </c>
      <c r="E20" s="48" t="s">
        <v>122</v>
      </c>
      <c r="F20" s="48" t="s">
        <v>95</v>
      </c>
      <c r="G20" s="48" t="s">
        <v>166</v>
      </c>
      <c r="H20" s="49">
        <v>97</v>
      </c>
      <c r="I20" s="50" t="s">
        <v>171</v>
      </c>
    </row>
    <row r="21" spans="1:9" s="47" customFormat="1" ht="20.100000000000001" customHeight="1" thickBot="1" x14ac:dyDescent="0.25">
      <c r="A21" s="86" t="s">
        <v>246</v>
      </c>
      <c r="B21" s="83" t="s">
        <v>114</v>
      </c>
      <c r="C21" s="51" t="s">
        <v>67</v>
      </c>
      <c r="D21" s="51" t="s">
        <v>12</v>
      </c>
      <c r="E21" s="51" t="s">
        <v>167</v>
      </c>
      <c r="F21" s="51" t="s">
        <v>106</v>
      </c>
      <c r="G21" s="51" t="s">
        <v>159</v>
      </c>
      <c r="H21" s="52">
        <v>97</v>
      </c>
      <c r="I21" s="53" t="s">
        <v>171</v>
      </c>
    </row>
    <row r="22" spans="1:9" x14ac:dyDescent="0.2">
      <c r="A22" s="2"/>
    </row>
  </sheetData>
  <mergeCells count="1">
    <mergeCell ref="A1:I1"/>
  </mergeCells>
  <conditionalFormatting sqref="H2">
    <cfRule type="cellIs" dxfId="1" priority="2" operator="equal">
      <formula>-1</formula>
    </cfRule>
  </conditionalFormatting>
  <conditionalFormatting sqref="I2">
    <cfRule type="cellIs" dxfId="0" priority="1" operator="equal">
      <formula>-1</formula>
    </cfRule>
  </conditionalFormatting>
  <printOptions horizontalCentered="1"/>
  <pageMargins left="0" right="0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0"/>
  <sheetViews>
    <sheetView rightToLeft="1" view="pageBreakPreview" topLeftCell="A28" zoomScale="118" zoomScaleNormal="100" zoomScaleSheetLayoutView="118" workbookViewId="0">
      <selection activeCell="G38" sqref="G38"/>
    </sheetView>
  </sheetViews>
  <sheetFormatPr defaultColWidth="9" defaultRowHeight="12.75" x14ac:dyDescent="0.2"/>
  <cols>
    <col min="1" max="1" width="13.25" style="21" customWidth="1"/>
    <col min="2" max="2" width="5.125" style="4" bestFit="1" customWidth="1"/>
    <col min="3" max="3" width="7.625" style="4" bestFit="1" customWidth="1"/>
    <col min="4" max="4" width="7.25" style="4" bestFit="1" customWidth="1"/>
    <col min="5" max="5" width="8.125" style="4" bestFit="1" customWidth="1"/>
    <col min="6" max="6" width="5.375" style="4" bestFit="1" customWidth="1"/>
    <col min="7" max="7" width="23.375" style="4" bestFit="1" customWidth="1"/>
    <col min="8" max="8" width="22.75" style="4" bestFit="1" customWidth="1"/>
    <col min="9" max="9" width="12.375" style="4" bestFit="1" customWidth="1"/>
    <col min="10" max="10" width="5.875" style="21" bestFit="1" customWidth="1"/>
    <col min="11" max="11" width="20.75" style="4" bestFit="1" customWidth="1"/>
    <col min="12" max="16384" width="9" style="4"/>
  </cols>
  <sheetData>
    <row r="1" spans="1:11" ht="23.25" customHeight="1" thickBot="1" x14ac:dyDescent="0.25">
      <c r="A1" s="130" t="s">
        <v>190</v>
      </c>
      <c r="B1" s="130"/>
      <c r="C1" s="130"/>
      <c r="D1" s="130"/>
      <c r="E1" s="130"/>
      <c r="F1" s="130"/>
      <c r="G1" s="130"/>
      <c r="H1" s="130"/>
      <c r="I1" s="130"/>
      <c r="J1" s="130"/>
      <c r="K1" s="130"/>
    </row>
    <row r="2" spans="1:11" s="8" customFormat="1" ht="16.5" thickBot="1" x14ac:dyDescent="0.25">
      <c r="A2" s="5" t="s">
        <v>238</v>
      </c>
      <c r="B2" s="6" t="s">
        <v>191</v>
      </c>
      <c r="C2" s="6" t="s">
        <v>1</v>
      </c>
      <c r="D2" s="6" t="s">
        <v>2</v>
      </c>
      <c r="E2" s="6" t="s">
        <v>3</v>
      </c>
      <c r="F2" s="6" t="s">
        <v>6</v>
      </c>
      <c r="G2" s="6" t="s">
        <v>5</v>
      </c>
      <c r="H2" s="6" t="s">
        <v>4</v>
      </c>
      <c r="I2" s="6" t="s">
        <v>192</v>
      </c>
      <c r="J2" s="6" t="s">
        <v>189</v>
      </c>
      <c r="K2" s="7" t="s">
        <v>188</v>
      </c>
    </row>
    <row r="3" spans="1:11" ht="15" x14ac:dyDescent="0.2">
      <c r="A3" s="9" t="s">
        <v>239</v>
      </c>
      <c r="B3" s="10" t="s">
        <v>92</v>
      </c>
      <c r="C3" s="10" t="s">
        <v>76</v>
      </c>
      <c r="D3" s="10" t="s">
        <v>87</v>
      </c>
      <c r="E3" s="10" t="s">
        <v>137</v>
      </c>
      <c r="F3" s="10" t="s">
        <v>21</v>
      </c>
      <c r="G3" s="10" t="s">
        <v>144</v>
      </c>
      <c r="H3" s="10" t="s">
        <v>48</v>
      </c>
      <c r="I3" s="10" t="s">
        <v>193</v>
      </c>
      <c r="J3" s="11">
        <v>100</v>
      </c>
      <c r="K3" s="12" t="s">
        <v>185</v>
      </c>
    </row>
    <row r="4" spans="1:11" ht="15" x14ac:dyDescent="0.2">
      <c r="A4" s="13" t="s">
        <v>250</v>
      </c>
      <c r="B4" s="14" t="s">
        <v>124</v>
      </c>
      <c r="C4" s="14" t="s">
        <v>68</v>
      </c>
      <c r="D4" s="14" t="s">
        <v>69</v>
      </c>
      <c r="E4" s="14" t="s">
        <v>9</v>
      </c>
      <c r="F4" s="14" t="s">
        <v>21</v>
      </c>
      <c r="G4" s="14" t="s">
        <v>144</v>
      </c>
      <c r="H4" s="14" t="s">
        <v>16</v>
      </c>
      <c r="I4" s="14" t="s">
        <v>194</v>
      </c>
      <c r="J4" s="15">
        <v>99</v>
      </c>
      <c r="K4" s="16" t="s">
        <v>185</v>
      </c>
    </row>
    <row r="5" spans="1:11" ht="15" x14ac:dyDescent="0.2">
      <c r="A5" s="13" t="s">
        <v>241</v>
      </c>
      <c r="B5" s="14" t="s">
        <v>53</v>
      </c>
      <c r="C5" s="14" t="s">
        <v>54</v>
      </c>
      <c r="D5" s="14" t="s">
        <v>23</v>
      </c>
      <c r="E5" s="14" t="s">
        <v>55</v>
      </c>
      <c r="F5" s="14" t="s">
        <v>21</v>
      </c>
      <c r="G5" s="14" t="s">
        <v>56</v>
      </c>
      <c r="H5" s="14" t="s">
        <v>10</v>
      </c>
      <c r="I5" s="14" t="s">
        <v>195</v>
      </c>
      <c r="J5" s="15">
        <v>98</v>
      </c>
      <c r="K5" s="16" t="s">
        <v>185</v>
      </c>
    </row>
    <row r="6" spans="1:11" ht="15" x14ac:dyDescent="0.2">
      <c r="A6" s="13" t="s">
        <v>242</v>
      </c>
      <c r="B6" s="14" t="s">
        <v>146</v>
      </c>
      <c r="C6" s="14" t="s">
        <v>113</v>
      </c>
      <c r="D6" s="14" t="s">
        <v>20</v>
      </c>
      <c r="E6" s="14" t="s">
        <v>147</v>
      </c>
      <c r="F6" s="14" t="s">
        <v>21</v>
      </c>
      <c r="G6" s="14" t="s">
        <v>144</v>
      </c>
      <c r="H6" s="14" t="s">
        <v>48</v>
      </c>
      <c r="I6" s="14" t="s">
        <v>196</v>
      </c>
      <c r="J6" s="15">
        <v>98</v>
      </c>
      <c r="K6" s="16" t="s">
        <v>185</v>
      </c>
    </row>
    <row r="7" spans="1:11" ht="15.75" thickBot="1" x14ac:dyDescent="0.25">
      <c r="A7" s="17" t="s">
        <v>242</v>
      </c>
      <c r="B7" s="18" t="s">
        <v>90</v>
      </c>
      <c r="C7" s="18" t="s">
        <v>64</v>
      </c>
      <c r="D7" s="18" t="s">
        <v>89</v>
      </c>
      <c r="E7" s="18" t="s">
        <v>145</v>
      </c>
      <c r="F7" s="18" t="s">
        <v>21</v>
      </c>
      <c r="G7" s="18" t="s">
        <v>144</v>
      </c>
      <c r="H7" s="18" t="s">
        <v>48</v>
      </c>
      <c r="I7" s="18" t="s">
        <v>197</v>
      </c>
      <c r="J7" s="19">
        <v>98</v>
      </c>
      <c r="K7" s="20" t="s">
        <v>185</v>
      </c>
    </row>
    <row r="8" spans="1:11" ht="7.5" customHeight="1" x14ac:dyDescent="0.2"/>
    <row r="9" spans="1:11" ht="23.25" customHeight="1" thickBot="1" x14ac:dyDescent="0.25">
      <c r="A9" s="131" t="s">
        <v>198</v>
      </c>
      <c r="B9" s="131"/>
      <c r="C9" s="131"/>
      <c r="D9" s="131"/>
      <c r="E9" s="131"/>
      <c r="F9" s="131"/>
      <c r="G9" s="131"/>
      <c r="H9" s="131"/>
      <c r="I9" s="131"/>
      <c r="J9" s="131"/>
      <c r="K9" s="131"/>
    </row>
    <row r="10" spans="1:11" s="8" customFormat="1" ht="16.5" thickBot="1" x14ac:dyDescent="0.25">
      <c r="A10" s="5" t="s">
        <v>238</v>
      </c>
      <c r="B10" s="6" t="s">
        <v>191</v>
      </c>
      <c r="C10" s="6" t="s">
        <v>1</v>
      </c>
      <c r="D10" s="6" t="s">
        <v>2</v>
      </c>
      <c r="E10" s="6" t="s">
        <v>3</v>
      </c>
      <c r="F10" s="6" t="s">
        <v>6</v>
      </c>
      <c r="G10" s="6" t="s">
        <v>5</v>
      </c>
      <c r="H10" s="6" t="s">
        <v>4</v>
      </c>
      <c r="I10" s="6" t="s">
        <v>192</v>
      </c>
      <c r="J10" s="6" t="s">
        <v>189</v>
      </c>
      <c r="K10" s="7" t="s">
        <v>188</v>
      </c>
    </row>
    <row r="11" spans="1:11" ht="15" x14ac:dyDescent="0.2">
      <c r="A11" s="9" t="s">
        <v>239</v>
      </c>
      <c r="B11" s="14" t="s">
        <v>70</v>
      </c>
      <c r="C11" s="14" t="s">
        <v>25</v>
      </c>
      <c r="D11" s="14" t="s">
        <v>14</v>
      </c>
      <c r="E11" s="14" t="s">
        <v>71</v>
      </c>
      <c r="F11" s="14" t="s">
        <v>21</v>
      </c>
      <c r="G11" s="14" t="s">
        <v>63</v>
      </c>
      <c r="H11" s="14" t="s">
        <v>16</v>
      </c>
      <c r="I11" s="14" t="s">
        <v>199</v>
      </c>
      <c r="J11" s="15">
        <v>100</v>
      </c>
      <c r="K11" s="16" t="s">
        <v>186</v>
      </c>
    </row>
    <row r="12" spans="1:11" ht="15" x14ac:dyDescent="0.2">
      <c r="A12" s="13" t="s">
        <v>250</v>
      </c>
      <c r="B12" s="14" t="s">
        <v>72</v>
      </c>
      <c r="C12" s="14" t="s">
        <v>62</v>
      </c>
      <c r="D12" s="14" t="s">
        <v>59</v>
      </c>
      <c r="E12" s="14" t="s">
        <v>73</v>
      </c>
      <c r="F12" s="14" t="s">
        <v>21</v>
      </c>
      <c r="G12" s="14" t="s">
        <v>63</v>
      </c>
      <c r="H12" s="14" t="s">
        <v>16</v>
      </c>
      <c r="I12" s="14" t="s">
        <v>200</v>
      </c>
      <c r="J12" s="15">
        <v>97</v>
      </c>
      <c r="K12" s="16" t="s">
        <v>186</v>
      </c>
    </row>
    <row r="13" spans="1:11" ht="15" x14ac:dyDescent="0.2">
      <c r="A13" s="13" t="s">
        <v>241</v>
      </c>
      <c r="B13" s="14" t="s">
        <v>74</v>
      </c>
      <c r="C13" s="14" t="s">
        <v>8</v>
      </c>
      <c r="D13" s="14" t="s">
        <v>12</v>
      </c>
      <c r="E13" s="14" t="s">
        <v>75</v>
      </c>
      <c r="F13" s="14" t="s">
        <v>21</v>
      </c>
      <c r="G13" s="14" t="s">
        <v>63</v>
      </c>
      <c r="H13" s="14" t="s">
        <v>16</v>
      </c>
      <c r="I13" s="14" t="s">
        <v>201</v>
      </c>
      <c r="J13" s="15">
        <v>96</v>
      </c>
      <c r="K13" s="16" t="s">
        <v>186</v>
      </c>
    </row>
    <row r="14" spans="1:11" ht="15" x14ac:dyDescent="0.2">
      <c r="A14" s="13" t="s">
        <v>243</v>
      </c>
      <c r="B14" s="14" t="s">
        <v>88</v>
      </c>
      <c r="C14" s="14" t="s">
        <v>57</v>
      </c>
      <c r="D14" s="14" t="s">
        <v>79</v>
      </c>
      <c r="E14" s="14" t="s">
        <v>108</v>
      </c>
      <c r="F14" s="14" t="s">
        <v>11</v>
      </c>
      <c r="G14" s="14" t="s">
        <v>107</v>
      </c>
      <c r="H14" s="14" t="s">
        <v>10</v>
      </c>
      <c r="I14" s="14" t="s">
        <v>202</v>
      </c>
      <c r="J14" s="15">
        <v>94</v>
      </c>
      <c r="K14" s="16" t="s">
        <v>186</v>
      </c>
    </row>
    <row r="15" spans="1:11" ht="15" x14ac:dyDescent="0.2">
      <c r="A15" s="13" t="s">
        <v>244</v>
      </c>
      <c r="B15" s="14" t="s">
        <v>77</v>
      </c>
      <c r="C15" s="14" t="s">
        <v>13</v>
      </c>
      <c r="D15" s="14" t="s">
        <v>12</v>
      </c>
      <c r="E15" s="14" t="s">
        <v>78</v>
      </c>
      <c r="F15" s="14" t="s">
        <v>21</v>
      </c>
      <c r="G15" s="14" t="s">
        <v>63</v>
      </c>
      <c r="H15" s="14" t="s">
        <v>16</v>
      </c>
      <c r="I15" s="14" t="s">
        <v>203</v>
      </c>
      <c r="J15" s="15">
        <v>94</v>
      </c>
      <c r="K15" s="16" t="s">
        <v>186</v>
      </c>
    </row>
    <row r="16" spans="1:11" ht="15" x14ac:dyDescent="0.2">
      <c r="A16" s="13" t="s">
        <v>244</v>
      </c>
      <c r="B16" s="14" t="s">
        <v>18</v>
      </c>
      <c r="C16" s="14" t="s">
        <v>19</v>
      </c>
      <c r="D16" s="14" t="s">
        <v>18</v>
      </c>
      <c r="E16" s="14" t="s">
        <v>128</v>
      </c>
      <c r="F16" s="14" t="s">
        <v>11</v>
      </c>
      <c r="G16" s="14" t="s">
        <v>129</v>
      </c>
      <c r="H16" s="14" t="s">
        <v>34</v>
      </c>
      <c r="I16" s="14" t="s">
        <v>204</v>
      </c>
      <c r="J16" s="15">
        <v>94</v>
      </c>
      <c r="K16" s="16" t="s">
        <v>186</v>
      </c>
    </row>
    <row r="17" spans="1:11" ht="15" x14ac:dyDescent="0.2">
      <c r="A17" s="13" t="s">
        <v>244</v>
      </c>
      <c r="B17" s="14" t="s">
        <v>14</v>
      </c>
      <c r="C17" s="14" t="s">
        <v>31</v>
      </c>
      <c r="D17" s="14" t="s">
        <v>32</v>
      </c>
      <c r="E17" s="14" t="s">
        <v>33</v>
      </c>
      <c r="F17" s="14" t="s">
        <v>11</v>
      </c>
      <c r="G17" s="14" t="s">
        <v>35</v>
      </c>
      <c r="H17" s="14" t="s">
        <v>34</v>
      </c>
      <c r="I17" s="14" t="s">
        <v>205</v>
      </c>
      <c r="J17" s="15">
        <v>94</v>
      </c>
      <c r="K17" s="16" t="s">
        <v>186</v>
      </c>
    </row>
    <row r="18" spans="1:11" ht="15" x14ac:dyDescent="0.2">
      <c r="A18" s="13" t="s">
        <v>244</v>
      </c>
      <c r="B18" s="14" t="s">
        <v>119</v>
      </c>
      <c r="C18" s="14" t="s">
        <v>86</v>
      </c>
      <c r="D18" s="14" t="s">
        <v>14</v>
      </c>
      <c r="E18" s="14" t="s">
        <v>136</v>
      </c>
      <c r="F18" s="14" t="s">
        <v>21</v>
      </c>
      <c r="G18" s="14" t="s">
        <v>133</v>
      </c>
      <c r="H18" s="14" t="s">
        <v>132</v>
      </c>
      <c r="I18" s="14" t="s">
        <v>206</v>
      </c>
      <c r="J18" s="15">
        <v>94</v>
      </c>
      <c r="K18" s="16" t="s">
        <v>186</v>
      </c>
    </row>
    <row r="19" spans="1:11" ht="15" x14ac:dyDescent="0.2">
      <c r="A19" s="13" t="s">
        <v>244</v>
      </c>
      <c r="B19" s="14" t="s">
        <v>134</v>
      </c>
      <c r="C19" s="14" t="s">
        <v>43</v>
      </c>
      <c r="D19" s="14" t="s">
        <v>135</v>
      </c>
      <c r="E19" s="14" t="s">
        <v>91</v>
      </c>
      <c r="F19" s="14" t="s">
        <v>21</v>
      </c>
      <c r="G19" s="14" t="s">
        <v>133</v>
      </c>
      <c r="H19" s="14" t="s">
        <v>132</v>
      </c>
      <c r="I19" s="14" t="s">
        <v>207</v>
      </c>
      <c r="J19" s="15">
        <v>94</v>
      </c>
      <c r="K19" s="16" t="s">
        <v>186</v>
      </c>
    </row>
    <row r="20" spans="1:11" ht="15" x14ac:dyDescent="0.2">
      <c r="A20" s="13" t="s">
        <v>244</v>
      </c>
      <c r="B20" s="14" t="s">
        <v>118</v>
      </c>
      <c r="C20" s="14" t="s">
        <v>111</v>
      </c>
      <c r="D20" s="14" t="s">
        <v>12</v>
      </c>
      <c r="E20" s="14" t="s">
        <v>131</v>
      </c>
      <c r="F20" s="14" t="s">
        <v>21</v>
      </c>
      <c r="G20" s="14" t="s">
        <v>133</v>
      </c>
      <c r="H20" s="14" t="s">
        <v>132</v>
      </c>
      <c r="I20" s="14" t="s">
        <v>208</v>
      </c>
      <c r="J20" s="15">
        <v>94</v>
      </c>
      <c r="K20" s="16" t="s">
        <v>186</v>
      </c>
    </row>
    <row r="21" spans="1:11" ht="15.75" thickBot="1" x14ac:dyDescent="0.25">
      <c r="A21" s="17" t="s">
        <v>244</v>
      </c>
      <c r="B21" s="18" t="s">
        <v>58</v>
      </c>
      <c r="C21" s="18" t="s">
        <v>130</v>
      </c>
      <c r="D21" s="18" t="s">
        <v>12</v>
      </c>
      <c r="E21" s="18" t="s">
        <v>110</v>
      </c>
      <c r="F21" s="18" t="s">
        <v>21</v>
      </c>
      <c r="G21" s="18" t="s">
        <v>133</v>
      </c>
      <c r="H21" s="18" t="s">
        <v>132</v>
      </c>
      <c r="I21" s="18" t="s">
        <v>209</v>
      </c>
      <c r="J21" s="19">
        <v>94</v>
      </c>
      <c r="K21" s="20" t="s">
        <v>186</v>
      </c>
    </row>
    <row r="22" spans="1:11" ht="23.25" customHeight="1" thickBot="1" x14ac:dyDescent="0.25">
      <c r="A22" s="131" t="s">
        <v>247</v>
      </c>
      <c r="B22" s="131"/>
      <c r="C22" s="131"/>
      <c r="D22" s="131"/>
      <c r="E22" s="131"/>
      <c r="F22" s="131"/>
      <c r="G22" s="131"/>
      <c r="H22" s="131"/>
      <c r="I22" s="131"/>
      <c r="J22" s="131"/>
      <c r="K22" s="131"/>
    </row>
    <row r="23" spans="1:11" s="8" customFormat="1" ht="16.5" thickBot="1" x14ac:dyDescent="0.25">
      <c r="A23" s="5" t="s">
        <v>238</v>
      </c>
      <c r="B23" s="6" t="s">
        <v>191</v>
      </c>
      <c r="C23" s="6" t="s">
        <v>1</v>
      </c>
      <c r="D23" s="6" t="s">
        <v>2</v>
      </c>
      <c r="E23" s="6" t="s">
        <v>3</v>
      </c>
      <c r="F23" s="6" t="s">
        <v>6</v>
      </c>
      <c r="G23" s="6" t="s">
        <v>5</v>
      </c>
      <c r="H23" s="6" t="s">
        <v>4</v>
      </c>
      <c r="I23" s="6" t="s">
        <v>192</v>
      </c>
      <c r="J23" s="6" t="s">
        <v>189</v>
      </c>
      <c r="K23" s="7" t="s">
        <v>188</v>
      </c>
    </row>
    <row r="24" spans="1:11" ht="15" x14ac:dyDescent="0.2">
      <c r="A24" s="9" t="s">
        <v>239</v>
      </c>
      <c r="B24" s="14" t="s">
        <v>117</v>
      </c>
      <c r="C24" s="14" t="s">
        <v>26</v>
      </c>
      <c r="D24" s="14" t="s">
        <v>15</v>
      </c>
      <c r="E24" s="14" t="s">
        <v>121</v>
      </c>
      <c r="F24" s="14" t="s">
        <v>11</v>
      </c>
      <c r="G24" s="14" t="s">
        <v>123</v>
      </c>
      <c r="H24" s="14" t="s">
        <v>10</v>
      </c>
      <c r="I24" s="14" t="s">
        <v>210</v>
      </c>
      <c r="J24" s="15">
        <v>98</v>
      </c>
      <c r="K24" s="16" t="s">
        <v>184</v>
      </c>
    </row>
    <row r="25" spans="1:11" ht="15" x14ac:dyDescent="0.2">
      <c r="A25" s="13" t="s">
        <v>240</v>
      </c>
      <c r="B25" s="14" t="s">
        <v>12</v>
      </c>
      <c r="C25" s="14" t="s">
        <v>43</v>
      </c>
      <c r="D25" s="14" t="s">
        <v>12</v>
      </c>
      <c r="E25" s="14" t="s">
        <v>66</v>
      </c>
      <c r="F25" s="14" t="s">
        <v>11</v>
      </c>
      <c r="G25" s="14" t="s">
        <v>148</v>
      </c>
      <c r="H25" s="14" t="s">
        <v>10</v>
      </c>
      <c r="I25" s="14" t="s">
        <v>211</v>
      </c>
      <c r="J25" s="15">
        <v>98</v>
      </c>
      <c r="K25" s="16" t="s">
        <v>184</v>
      </c>
    </row>
    <row r="26" spans="1:11" ht="15" x14ac:dyDescent="0.2">
      <c r="A26" s="13" t="s">
        <v>241</v>
      </c>
      <c r="B26" s="14" t="s">
        <v>12</v>
      </c>
      <c r="C26" s="14" t="s">
        <v>68</v>
      </c>
      <c r="D26" s="14" t="s">
        <v>12</v>
      </c>
      <c r="E26" s="14" t="s">
        <v>156</v>
      </c>
      <c r="F26" s="14" t="s">
        <v>11</v>
      </c>
      <c r="G26" s="14" t="s">
        <v>157</v>
      </c>
      <c r="H26" s="14" t="s">
        <v>10</v>
      </c>
      <c r="I26" s="14" t="s">
        <v>212</v>
      </c>
      <c r="J26" s="15">
        <v>97</v>
      </c>
      <c r="K26" s="16" t="s">
        <v>184</v>
      </c>
    </row>
    <row r="27" spans="1:11" ht="15" x14ac:dyDescent="0.2">
      <c r="A27" s="13" t="s">
        <v>242</v>
      </c>
      <c r="B27" s="14" t="s">
        <v>98</v>
      </c>
      <c r="C27" s="14" t="s">
        <v>99</v>
      </c>
      <c r="D27" s="14" t="s">
        <v>50</v>
      </c>
      <c r="E27" s="14" t="s">
        <v>100</v>
      </c>
      <c r="F27" s="14" t="s">
        <v>11</v>
      </c>
      <c r="G27" s="14" t="s">
        <v>97</v>
      </c>
      <c r="H27" s="14" t="s">
        <v>96</v>
      </c>
      <c r="I27" s="14" t="s">
        <v>213</v>
      </c>
      <c r="J27" s="15">
        <v>97</v>
      </c>
      <c r="K27" s="16" t="s">
        <v>184</v>
      </c>
    </row>
    <row r="28" spans="1:11" ht="15" x14ac:dyDescent="0.2">
      <c r="A28" s="13" t="s">
        <v>248</v>
      </c>
      <c r="B28" s="14" t="s">
        <v>102</v>
      </c>
      <c r="C28" s="14" t="s">
        <v>41</v>
      </c>
      <c r="D28" s="14" t="s">
        <v>42</v>
      </c>
      <c r="E28" s="14" t="s">
        <v>83</v>
      </c>
      <c r="F28" s="14" t="s">
        <v>11</v>
      </c>
      <c r="G28" s="14" t="s">
        <v>116</v>
      </c>
      <c r="H28" s="14" t="s">
        <v>10</v>
      </c>
      <c r="I28" s="14" t="s">
        <v>214</v>
      </c>
      <c r="J28" s="15">
        <v>96</v>
      </c>
      <c r="K28" s="16" t="s">
        <v>184</v>
      </c>
    </row>
    <row r="29" spans="1:11" ht="15" x14ac:dyDescent="0.2">
      <c r="A29" s="13" t="s">
        <v>249</v>
      </c>
      <c r="B29" s="14" t="s">
        <v>12</v>
      </c>
      <c r="C29" s="14" t="s">
        <v>82</v>
      </c>
      <c r="D29" s="14" t="s">
        <v>12</v>
      </c>
      <c r="E29" s="14" t="s">
        <v>101</v>
      </c>
      <c r="F29" s="14" t="s">
        <v>11</v>
      </c>
      <c r="G29" s="14" t="s">
        <v>97</v>
      </c>
      <c r="H29" s="14" t="s">
        <v>96</v>
      </c>
      <c r="I29" s="14" t="s">
        <v>215</v>
      </c>
      <c r="J29" s="15">
        <v>96</v>
      </c>
      <c r="K29" s="16" t="s">
        <v>184</v>
      </c>
    </row>
    <row r="30" spans="1:11" ht="15" x14ac:dyDescent="0.2">
      <c r="A30" s="13" t="s">
        <v>249</v>
      </c>
      <c r="B30" s="14" t="s">
        <v>61</v>
      </c>
      <c r="C30" s="14" t="s">
        <v>13</v>
      </c>
      <c r="D30" s="14" t="s">
        <v>52</v>
      </c>
      <c r="E30" s="14" t="s">
        <v>150</v>
      </c>
      <c r="F30" s="14" t="s">
        <v>11</v>
      </c>
      <c r="G30" s="14" t="s">
        <v>149</v>
      </c>
      <c r="H30" s="14" t="s">
        <v>95</v>
      </c>
      <c r="I30" s="14" t="s">
        <v>216</v>
      </c>
      <c r="J30" s="15">
        <v>96</v>
      </c>
      <c r="K30" s="16" t="s">
        <v>184</v>
      </c>
    </row>
    <row r="31" spans="1:11" ht="15.75" thickBot="1" x14ac:dyDescent="0.25">
      <c r="A31" s="17" t="s">
        <v>249</v>
      </c>
      <c r="B31" s="18" t="s">
        <v>12</v>
      </c>
      <c r="C31" s="18" t="s">
        <v>109</v>
      </c>
      <c r="D31" s="18" t="s">
        <v>22</v>
      </c>
      <c r="E31" s="18" t="s">
        <v>139</v>
      </c>
      <c r="F31" s="18" t="s">
        <v>11</v>
      </c>
      <c r="G31" s="18" t="s">
        <v>149</v>
      </c>
      <c r="H31" s="18" t="s">
        <v>95</v>
      </c>
      <c r="I31" s="18" t="s">
        <v>217</v>
      </c>
      <c r="J31" s="19">
        <v>96</v>
      </c>
      <c r="K31" s="20" t="s">
        <v>184</v>
      </c>
    </row>
    <row r="32" spans="1:11" ht="23.25" customHeight="1" thickBot="1" x14ac:dyDescent="0.25">
      <c r="A32" s="131" t="s">
        <v>218</v>
      </c>
      <c r="B32" s="131"/>
      <c r="C32" s="131"/>
      <c r="D32" s="131"/>
      <c r="E32" s="131"/>
      <c r="F32" s="131"/>
      <c r="G32" s="131"/>
      <c r="H32" s="131"/>
      <c r="I32" s="131"/>
      <c r="J32" s="131"/>
      <c r="K32" s="131"/>
    </row>
    <row r="33" spans="1:11" s="8" customFormat="1" ht="17.25" customHeight="1" thickBot="1" x14ac:dyDescent="0.25">
      <c r="A33" s="5" t="s">
        <v>238</v>
      </c>
      <c r="B33" s="6" t="s">
        <v>191</v>
      </c>
      <c r="C33" s="6" t="s">
        <v>1</v>
      </c>
      <c r="D33" s="6" t="s">
        <v>2</v>
      </c>
      <c r="E33" s="6" t="s">
        <v>3</v>
      </c>
      <c r="F33" s="6" t="s">
        <v>6</v>
      </c>
      <c r="G33" s="6" t="s">
        <v>5</v>
      </c>
      <c r="H33" s="6" t="s">
        <v>4</v>
      </c>
      <c r="I33" s="6" t="s">
        <v>192</v>
      </c>
      <c r="J33" s="6" t="s">
        <v>189</v>
      </c>
      <c r="K33" s="7" t="s">
        <v>188</v>
      </c>
    </row>
    <row r="34" spans="1:11" ht="15" x14ac:dyDescent="0.2">
      <c r="A34" s="9" t="s">
        <v>239</v>
      </c>
      <c r="B34" s="22" t="s">
        <v>44</v>
      </c>
      <c r="C34" s="22" t="s">
        <v>22</v>
      </c>
      <c r="D34" s="22" t="s">
        <v>13</v>
      </c>
      <c r="E34" s="22" t="s">
        <v>151</v>
      </c>
      <c r="F34" s="22" t="s">
        <v>11</v>
      </c>
      <c r="G34" s="22" t="s">
        <v>152</v>
      </c>
      <c r="H34" s="22" t="s">
        <v>10</v>
      </c>
      <c r="I34" s="22" t="s">
        <v>219</v>
      </c>
      <c r="J34" s="23">
        <v>99</v>
      </c>
      <c r="K34" s="24" t="s">
        <v>187</v>
      </c>
    </row>
    <row r="35" spans="1:11" ht="15" x14ac:dyDescent="0.2">
      <c r="A35" s="13" t="s">
        <v>250</v>
      </c>
      <c r="B35" s="14" t="s">
        <v>112</v>
      </c>
      <c r="C35" s="14" t="s">
        <v>36</v>
      </c>
      <c r="D35" s="14" t="s">
        <v>12</v>
      </c>
      <c r="E35" s="14" t="s">
        <v>153</v>
      </c>
      <c r="F35" s="14" t="s">
        <v>21</v>
      </c>
      <c r="G35" s="14" t="s">
        <v>154</v>
      </c>
      <c r="H35" s="14" t="s">
        <v>10</v>
      </c>
      <c r="I35" s="14" t="s">
        <v>220</v>
      </c>
      <c r="J35" s="15">
        <v>94</v>
      </c>
      <c r="K35" s="16" t="s">
        <v>187</v>
      </c>
    </row>
    <row r="36" spans="1:11" ht="15" x14ac:dyDescent="0.2">
      <c r="A36" s="13" t="s">
        <v>251</v>
      </c>
      <c r="B36" s="14" t="s">
        <v>140</v>
      </c>
      <c r="C36" s="14" t="s">
        <v>22</v>
      </c>
      <c r="D36" s="14" t="s">
        <v>12</v>
      </c>
      <c r="E36" s="14" t="s">
        <v>143</v>
      </c>
      <c r="F36" s="14" t="s">
        <v>21</v>
      </c>
      <c r="G36" s="14" t="s">
        <v>152</v>
      </c>
      <c r="H36" s="14" t="s">
        <v>10</v>
      </c>
      <c r="I36" s="14" t="s">
        <v>221</v>
      </c>
      <c r="J36" s="15">
        <v>94</v>
      </c>
      <c r="K36" s="16" t="s">
        <v>187</v>
      </c>
    </row>
    <row r="37" spans="1:11" ht="15" x14ac:dyDescent="0.2">
      <c r="A37" s="13" t="s">
        <v>251</v>
      </c>
      <c r="B37" s="14" t="s">
        <v>105</v>
      </c>
      <c r="C37" s="14" t="s">
        <v>29</v>
      </c>
      <c r="D37" s="14" t="s">
        <v>81</v>
      </c>
      <c r="E37" s="14" t="s">
        <v>85</v>
      </c>
      <c r="F37" s="14" t="s">
        <v>21</v>
      </c>
      <c r="G37" s="14" t="s">
        <v>164</v>
      </c>
      <c r="H37" s="14" t="s">
        <v>163</v>
      </c>
      <c r="I37" s="14" t="s">
        <v>222</v>
      </c>
      <c r="J37" s="15">
        <v>94</v>
      </c>
      <c r="K37" s="16" t="s">
        <v>187</v>
      </c>
    </row>
    <row r="38" spans="1:11" ht="15" x14ac:dyDescent="0.2">
      <c r="A38" s="13" t="s">
        <v>251</v>
      </c>
      <c r="B38" s="14" t="s">
        <v>24</v>
      </c>
      <c r="C38" s="14" t="s">
        <v>12</v>
      </c>
      <c r="D38" s="14" t="s">
        <v>27</v>
      </c>
      <c r="E38" s="14" t="s">
        <v>155</v>
      </c>
      <c r="F38" s="14" t="s">
        <v>21</v>
      </c>
      <c r="G38" s="14" t="s">
        <v>154</v>
      </c>
      <c r="H38" s="14" t="s">
        <v>10</v>
      </c>
      <c r="I38" s="14" t="s">
        <v>223</v>
      </c>
      <c r="J38" s="15">
        <v>93</v>
      </c>
      <c r="K38" s="16" t="s">
        <v>187</v>
      </c>
    </row>
    <row r="39" spans="1:11" ht="15" x14ac:dyDescent="0.2">
      <c r="A39" s="13" t="s">
        <v>251</v>
      </c>
      <c r="B39" s="14" t="s">
        <v>28</v>
      </c>
      <c r="C39" s="14" t="s">
        <v>62</v>
      </c>
      <c r="D39" s="14" t="s">
        <v>26</v>
      </c>
      <c r="E39" s="14" t="s">
        <v>141</v>
      </c>
      <c r="F39" s="14" t="s">
        <v>21</v>
      </c>
      <c r="G39" s="14" t="s">
        <v>142</v>
      </c>
      <c r="H39" s="14" t="s">
        <v>48</v>
      </c>
      <c r="I39" s="14" t="s">
        <v>224</v>
      </c>
      <c r="J39" s="15">
        <v>93</v>
      </c>
      <c r="K39" s="16" t="s">
        <v>187</v>
      </c>
    </row>
    <row r="40" spans="1:11" ht="15.75" thickBot="1" x14ac:dyDescent="0.25">
      <c r="A40" s="13" t="s">
        <v>251</v>
      </c>
      <c r="B40" s="18" t="s">
        <v>19</v>
      </c>
      <c r="C40" s="18" t="s">
        <v>51</v>
      </c>
      <c r="D40" s="18" t="s">
        <v>65</v>
      </c>
      <c r="E40" s="18" t="s">
        <v>160</v>
      </c>
      <c r="F40" s="18" t="s">
        <v>11</v>
      </c>
      <c r="G40" s="18" t="s">
        <v>162</v>
      </c>
      <c r="H40" s="18" t="s">
        <v>161</v>
      </c>
      <c r="I40" s="18" t="s">
        <v>225</v>
      </c>
      <c r="J40" s="19">
        <v>93</v>
      </c>
      <c r="K40" s="20" t="s">
        <v>187</v>
      </c>
    </row>
  </sheetData>
  <mergeCells count="4">
    <mergeCell ref="A1:K1"/>
    <mergeCell ref="A9:K9"/>
    <mergeCell ref="A22:K22"/>
    <mergeCell ref="A32:K32"/>
  </mergeCells>
  <printOptions horizontalCentered="1" verticalCentered="1"/>
  <pageMargins left="0" right="0" top="0" bottom="0" header="0.31496062992125984" footer="0.31496062992125984"/>
  <pageSetup paperSize="9" scale="9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احصاءات عامة</vt:lpstr>
      <vt:lpstr>العشر الاوائل</vt:lpstr>
      <vt:lpstr>الأوائل لكل مجال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Midhat</dc:creator>
  <cp:lastModifiedBy>خالد الجرجاوي</cp:lastModifiedBy>
  <cp:lastPrinted>2016-09-07T06:46:04Z</cp:lastPrinted>
  <dcterms:created xsi:type="dcterms:W3CDTF">2016-09-06T06:36:54Z</dcterms:created>
  <dcterms:modified xsi:type="dcterms:W3CDTF">2016-09-07T09:28:09Z</dcterms:modified>
</cp:coreProperties>
</file>